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3275" windowHeight="9720" activeTab="3"/>
  </bookViews>
  <sheets>
    <sheet name="World best Speeds" sheetId="1" r:id="rId1"/>
    <sheet name="Rose 2007" sheetId="2" r:id="rId2"/>
    <sheet name="Rose 2008" sheetId="3" r:id="rId3"/>
    <sheet name="Rose 2010" sheetId="4" r:id="rId4"/>
  </sheets>
  <definedNames>
    <definedName name="Crewlist">#REF!</definedName>
    <definedName name="EndTime">#REF!</definedName>
    <definedName name="Progspeed">'World best Speeds'!$A$2:$B$378</definedName>
    <definedName name="StartTime">#REF!</definedName>
  </definedNames>
  <calcPr fullCalcOnLoad="1"/>
</workbook>
</file>

<file path=xl/comments2.xml><?xml version="1.0" encoding="utf-8"?>
<comments xmlns="http://schemas.openxmlformats.org/spreadsheetml/2006/main">
  <authors>
    <author>Michael Cushion</author>
  </authors>
  <commentList>
    <comment ref="A2" authorId="0">
      <text>
        <r>
          <rPr>
            <b/>
            <sz val="8"/>
            <rFont val="Tahoma"/>
            <family val="0"/>
          </rPr>
          <t>Michael Cushion:</t>
        </r>
        <r>
          <rPr>
            <sz val="8"/>
            <rFont val="Tahoma"/>
            <family val="0"/>
          </rPr>
          <t xml:space="preserve">
This sheet calculates everything automatically</t>
        </r>
      </text>
    </comment>
  </commentList>
</comments>
</file>

<file path=xl/comments3.xml><?xml version="1.0" encoding="utf-8"?>
<comments xmlns="http://schemas.openxmlformats.org/spreadsheetml/2006/main">
  <authors>
    <author>Michael Cushion</author>
  </authors>
  <commentList>
    <comment ref="A2" authorId="0">
      <text>
        <r>
          <rPr>
            <b/>
            <sz val="8"/>
            <rFont val="Tahoma"/>
            <family val="0"/>
          </rPr>
          <t>Michael Cushion:</t>
        </r>
        <r>
          <rPr>
            <sz val="8"/>
            <rFont val="Tahoma"/>
            <family val="0"/>
          </rPr>
          <t xml:space="preserve">
This sheet calculates everything automatically</t>
        </r>
      </text>
    </comment>
  </commentList>
</comments>
</file>

<file path=xl/comments4.xml><?xml version="1.0" encoding="utf-8"?>
<comments xmlns="http://schemas.openxmlformats.org/spreadsheetml/2006/main">
  <authors>
    <author>Michael Cushion</author>
  </authors>
  <commentList>
    <comment ref="A2" authorId="0">
      <text>
        <r>
          <rPr>
            <b/>
            <sz val="8"/>
            <rFont val="Tahoma"/>
            <family val="0"/>
          </rPr>
          <t>Michael Cushion:</t>
        </r>
        <r>
          <rPr>
            <sz val="8"/>
            <rFont val="Tahoma"/>
            <family val="0"/>
          </rPr>
          <t xml:space="preserve">
This sheet calculates everything automatically</t>
        </r>
      </text>
    </comment>
  </commentList>
</comments>
</file>

<file path=xl/sharedStrings.xml><?xml version="1.0" encoding="utf-8"?>
<sst xmlns="http://schemas.openxmlformats.org/spreadsheetml/2006/main" count="1716" uniqueCount="760">
  <si>
    <t>Class of Boat</t>
  </si>
  <si>
    <t>JM1x</t>
  </si>
  <si>
    <t>Club</t>
  </si>
  <si>
    <t>Event</t>
  </si>
  <si>
    <t>Actual Speed (m/s)</t>
  </si>
  <si>
    <t>Average Pace per 500m (mm:ss.0)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</si>
  <si>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</si>
  <si>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</si>
  <si>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</si>
  <si>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</si>
  <si>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</si>
  <si>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</si>
  <si>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</si>
  <si>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</si>
  <si>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</si>
  <si>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</si>
  <si>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</si>
  <si>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</si>
  <si>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</si>
  <si>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</si>
  <si>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</si>
  <si>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</si>
  <si>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</si>
  <si>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</si>
  <si>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</si>
  <si>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</si>
  <si>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</si>
  <si>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</si>
  <si>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</si>
  <si>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</si>
  <si>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</si>
  <si>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</si>
  <si>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</si>
  <si>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</si>
  <si>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</si>
  <si>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</si>
  <si>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</si>
  <si>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</si>
  <si>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</si>
  <si>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</si>
  <si>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</si>
  <si>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</si>
  <si>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</si>
  <si>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</si>
  <si>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</si>
  <si>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</si>
  <si>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</si>
  <si>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</si>
  <si>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</si>
  <si>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</si>
  <si>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</si>
  <si>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</si>
  <si>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</si>
  <si>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</si>
  <si>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</si>
  <si>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</si>
  <si>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</si>
  <si>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</si>
  <si>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</si>
  <si>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</si>
  <si>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</si>
  <si>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</si>
  <si>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</si>
  <si>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</si>
  <si>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</si>
  <si>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</si>
  <si>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</si>
  <si>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</si>
  <si>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</si>
  <si>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</si>
  <si>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</si>
  <si>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</si>
  <si>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</si>
  <si>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</si>
  <si>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</si>
  <si>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</si>
  <si>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</si>
  <si>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</si>
  <si>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</si>
  <si>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</si>
  <si>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</si>
  <si>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</si>
  <si>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</si>
  <si>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</si>
  <si>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</si>
  <si>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</si>
  <si>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</si>
  <si>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</si>
  <si>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</si>
  <si>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</si>
  <si>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</si>
  <si>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W53</t>
  </si>
  <si>
    <t>W54</t>
  </si>
  <si>
    <t>W55</t>
  </si>
  <si>
    <t>W56</t>
  </si>
  <si>
    <t>W57</t>
  </si>
  <si>
    <t>W58</t>
  </si>
  <si>
    <t>W59</t>
  </si>
  <si>
    <t>W60</t>
  </si>
  <si>
    <t>W61</t>
  </si>
  <si>
    <t>W62</t>
  </si>
  <si>
    <t>W63</t>
  </si>
  <si>
    <t>W64</t>
  </si>
  <si>
    <t>W65</t>
  </si>
  <si>
    <t>W66</t>
  </si>
  <si>
    <t>W67</t>
  </si>
  <si>
    <t>W68</t>
  </si>
  <si>
    <t>W69</t>
  </si>
  <si>
    <t>W70</t>
  </si>
  <si>
    <t>W71</t>
  </si>
  <si>
    <t>W72</t>
  </si>
  <si>
    <t>W73</t>
  </si>
  <si>
    <t>W74</t>
  </si>
  <si>
    <t>W75</t>
  </si>
  <si>
    <t>W76</t>
  </si>
  <si>
    <t>W77</t>
  </si>
  <si>
    <t>W78</t>
  </si>
  <si>
    <t>W79</t>
  </si>
  <si>
    <t>All boat classes including yearly increment for Masters 1x using GMS Calculations not Rowing Australaia Handicaps</t>
  </si>
  <si>
    <t>MA1x</t>
  </si>
  <si>
    <t>MB1X</t>
  </si>
  <si>
    <t>LMA1x</t>
  </si>
  <si>
    <t>LMB1X</t>
  </si>
  <si>
    <t>WA1x</t>
  </si>
  <si>
    <t>LWA1X</t>
  </si>
  <si>
    <t>JW1X</t>
  </si>
  <si>
    <t>LWB1X</t>
  </si>
  <si>
    <t>FSCH1X</t>
  </si>
  <si>
    <t>MSCH1X</t>
  </si>
  <si>
    <t>age cat</t>
  </si>
  <si>
    <t>Efficiency (%)</t>
  </si>
  <si>
    <t>finish position based on  efficiency</t>
  </si>
  <si>
    <t>MÜLLER Harald</t>
  </si>
  <si>
    <t>RC Möve</t>
  </si>
  <si>
    <t>MM D</t>
  </si>
  <si>
    <t>DOSEK Lubos</t>
  </si>
  <si>
    <t>VK Smíchov</t>
  </si>
  <si>
    <t>BACHLER Heinz</t>
  </si>
  <si>
    <t>RV STAW</t>
  </si>
  <si>
    <t>EKSEDI Àkos</t>
  </si>
  <si>
    <t>RK Külker Evezôs (H)</t>
  </si>
  <si>
    <t>FEHÉR András</t>
  </si>
  <si>
    <t>PALKOVITS Paul</t>
  </si>
  <si>
    <t>MAGERL Franz</t>
  </si>
  <si>
    <t>RV Tulln</t>
  </si>
  <si>
    <t>VARIOLA Michele</t>
  </si>
  <si>
    <t>CC Saturnia Trieste (I)</t>
  </si>
  <si>
    <t>ONUSKA Gabor</t>
  </si>
  <si>
    <t>AICHINGER Ewald</t>
  </si>
  <si>
    <t>RV Albatros</t>
  </si>
  <si>
    <t>PLESCHIUTSCHNIG J.</t>
  </si>
  <si>
    <t>VST Völkermarkt</t>
  </si>
  <si>
    <t>MITTERMAIER Karl</t>
  </si>
  <si>
    <t>RV Wiking Linz</t>
  </si>
  <si>
    <t>MM E</t>
  </si>
  <si>
    <t>BURDA Vladimir</t>
  </si>
  <si>
    <t>Bohemians Praha (CZ)</t>
  </si>
  <si>
    <t>DANILOVIC Ilija</t>
  </si>
  <si>
    <t>Mladost Zagreb (CRO)</t>
  </si>
  <si>
    <t>SZABADOS Miklós</t>
  </si>
  <si>
    <t>SCHILLING Detlev</t>
  </si>
  <si>
    <t>Passauer RV (D)</t>
  </si>
  <si>
    <t>PFITZNER Gerhard</t>
  </si>
  <si>
    <t>WRK Donau</t>
  </si>
  <si>
    <t>RETI Geza</t>
  </si>
  <si>
    <t>MTK Budapest</t>
  </si>
  <si>
    <t>CZICZEK Hans-Mart.</t>
  </si>
  <si>
    <t>WRC Pirat</t>
  </si>
  <si>
    <t>GRUBER Norbert</t>
  </si>
  <si>
    <t>RV Villach</t>
  </si>
  <si>
    <t>SOFIANOPULO Ant.</t>
  </si>
  <si>
    <t>S.Ginnastica Triest.(I)</t>
  </si>
  <si>
    <t>LAJKÓ Laszló</t>
  </si>
  <si>
    <t>WERKL Erwin</t>
  </si>
  <si>
    <t>MIHÁLY Tibor</t>
  </si>
  <si>
    <t>RAKOS Peter</t>
  </si>
  <si>
    <t>THALLMAIR Thomas</t>
  </si>
  <si>
    <t>MRSV Bayern (D)</t>
  </si>
  <si>
    <t>STAROKHATNYY Petro</t>
  </si>
  <si>
    <t>KIEW (Ukraine)</t>
  </si>
  <si>
    <t>SCHEIBLHOFER Franz</t>
  </si>
  <si>
    <t>NEUGEBAUER Chris.</t>
  </si>
  <si>
    <t>MM F</t>
  </si>
  <si>
    <t>FRISCH Edwin</t>
  </si>
  <si>
    <t>SVOBODA Jirí</t>
  </si>
  <si>
    <t>VK Slavia Praha</t>
  </si>
  <si>
    <t>MÜLLNER Roman</t>
  </si>
  <si>
    <t>Ulrich WALLENDA</t>
  </si>
  <si>
    <t>RC Lech Kaufering (D)</t>
  </si>
  <si>
    <t>GRZUNOV Rikardo</t>
  </si>
  <si>
    <t>VK Jarun (CRO)</t>
  </si>
  <si>
    <t>NEDVED Fritz</t>
  </si>
  <si>
    <t>EBNER Reinhard</t>
  </si>
  <si>
    <t>SOFIANOPULO Giov.</t>
  </si>
  <si>
    <t>GAUSTER Jörg</t>
  </si>
  <si>
    <t>Wiking Spittal</t>
  </si>
  <si>
    <t>KÜBLER Richard</t>
  </si>
  <si>
    <t>MRC München (D)</t>
  </si>
  <si>
    <t>KALAN Marijan</t>
  </si>
  <si>
    <t>VK Tresnjevka (CRO)</t>
  </si>
  <si>
    <t>HALASZ Janos</t>
  </si>
  <si>
    <t>RV Ister Linz</t>
  </si>
  <si>
    <t>NIKOLAI Wolfram</t>
  </si>
  <si>
    <t>Rudern 2000 Neu-ULM (D)</t>
  </si>
  <si>
    <t>MÜLLER Rudolf</t>
  </si>
  <si>
    <t>Allemania Korneuburg</t>
  </si>
  <si>
    <t>MM G</t>
  </si>
  <si>
    <t>MÜLLNER Gerhard</t>
  </si>
  <si>
    <t>RC Wels</t>
  </si>
  <si>
    <t>LARSEN Gerd</t>
  </si>
  <si>
    <t>RK Flensburg (DEN)</t>
  </si>
  <si>
    <t>RUTH Heinz</t>
  </si>
  <si>
    <t>SOMMERKAMP Claus</t>
  </si>
  <si>
    <t>Karlsruher RV Wiking (D)</t>
  </si>
  <si>
    <t>RIEBENSAHM Ernst</t>
  </si>
  <si>
    <t>SEEBOHM Florian</t>
  </si>
  <si>
    <t>RV Austria</t>
  </si>
  <si>
    <t>JARMY Miklos</t>
  </si>
  <si>
    <t>MTK Budapest (H)</t>
  </si>
  <si>
    <t>KHESZ Mihály</t>
  </si>
  <si>
    <t>SANTÍN Jirí</t>
  </si>
  <si>
    <t>KVM Melnik (CZ)</t>
  </si>
  <si>
    <t>POLAK Walter</t>
  </si>
  <si>
    <t>MM H</t>
  </si>
  <si>
    <t>ZEHETNER Günter</t>
  </si>
  <si>
    <t>MM I</t>
  </si>
  <si>
    <t>BOROSA Julije</t>
  </si>
  <si>
    <t>16000 m race</t>
  </si>
  <si>
    <t>Rose 2007</t>
  </si>
  <si>
    <t xml:space="preserve"> Sculler</t>
  </si>
  <si>
    <t>Bow Nr</t>
  </si>
  <si>
    <t>M27 = Masters 27 jahre alt</t>
  </si>
  <si>
    <t>world best Speed
M/S</t>
  </si>
  <si>
    <t>World best Speed (m/s)</t>
  </si>
  <si>
    <t>4.878 = m/s fur 1000m "welt schnellste zeit"</t>
  </si>
  <si>
    <t>Race Time (h:mm:ss)</t>
  </si>
  <si>
    <t xml:space="preserve"> Results</t>
  </si>
  <si>
    <t>KOSKA, Willy</t>
  </si>
  <si>
    <t>ALLIQUANDER Anna  </t>
  </si>
  <si>
    <t>HUN</t>
  </si>
  <si>
    <t>Danubius Evezös Klub (H)</t>
  </si>
  <si>
    <t>KARLSSON Sara</t>
  </si>
  <si>
    <t>AUT</t>
  </si>
  <si>
    <t>STEINECKER Simone</t>
  </si>
  <si>
    <t>WAGNER Stefanie</t>
  </si>
  <si>
    <t>GER</t>
  </si>
  <si>
    <t>RC Hanau</t>
  </si>
  <si>
    <t>GIACOMAZZI Claudia</t>
  </si>
  <si>
    <t>ITA</t>
  </si>
  <si>
    <t>VVF Ravalico (I)</t>
  </si>
  <si>
    <t>SAI-HALÁSZ Hanna</t>
  </si>
  <si>
    <t>VARGA Nóra         </t>
  </si>
  <si>
    <t>Külker EK (H)</t>
  </si>
  <si>
    <t>BOTKA Ágnes       </t>
  </si>
  <si>
    <t>CSONTOS Csenge</t>
  </si>
  <si>
    <t>SALZGEBER Katharina</t>
  </si>
  <si>
    <t>WSW Wachau</t>
  </si>
  <si>
    <t>HIRNSCHALL Florin</t>
  </si>
  <si>
    <t>RV Wiking Bregenz</t>
  </si>
  <si>
    <t>ZILLNER Julia</t>
  </si>
  <si>
    <t>RC Möve Salzburg</t>
  </si>
  <si>
    <t>ANDRLE Jan</t>
  </si>
  <si>
    <t>CZE</t>
  </si>
  <si>
    <t>SCHÖNTHALER Bernd</t>
  </si>
  <si>
    <t>WENIGHOFER Ralph</t>
  </si>
  <si>
    <t>WRV Austria</t>
  </si>
  <si>
    <t>HIRTZBERGER Julius</t>
  </si>
  <si>
    <t>WS Wachau</t>
  </si>
  <si>
    <t>SALLER Michael</t>
  </si>
  <si>
    <t>KRULCIC Matej</t>
  </si>
  <si>
    <t>SLO</t>
  </si>
  <si>
    <t>VK Izola (SLO)</t>
  </si>
  <si>
    <t>BISCHOFF Markus</t>
  </si>
  <si>
    <t>WOLF Daniel</t>
  </si>
  <si>
    <t>CRO</t>
  </si>
  <si>
    <t>SCHERIAU Alexander</t>
  </si>
  <si>
    <t>HARTL Sebastian</t>
  </si>
  <si>
    <t>WERTZANZ Daniel</t>
  </si>
  <si>
    <t>FIEBER Michael</t>
  </si>
  <si>
    <t>KLETECKA Jiri</t>
  </si>
  <si>
    <t>LUSCHNIG Mathias</t>
  </si>
  <si>
    <t>VANA Radek</t>
  </si>
  <si>
    <t>KUSTER Andreas</t>
  </si>
  <si>
    <t>NIEDERDORFER David</t>
  </si>
  <si>
    <t>SATINOVIC Antonio</t>
  </si>
  <si>
    <t>SLAVEC Blaz</t>
  </si>
  <si>
    <t>KULHANEK Filip</t>
  </si>
  <si>
    <t>STURM Jaka</t>
  </si>
  <si>
    <t>TRUSKA Michael</t>
  </si>
  <si>
    <t>LOBNIG Magdalena</t>
  </si>
  <si>
    <t>KOPECKÁ Katarina</t>
  </si>
  <si>
    <t>VK Slavia Praha (CZ)</t>
  </si>
  <si>
    <t>SVENDA Monika</t>
  </si>
  <si>
    <t>STILLEROVÁ Martina</t>
  </si>
  <si>
    <t>FLEISSNEROVA Kristyna</t>
  </si>
  <si>
    <t>SAJINCIC Nezka</t>
  </si>
  <si>
    <t>KUCEROVA Katerina</t>
  </si>
  <si>
    <t>Kanu</t>
  </si>
  <si>
    <t>ENDL Christian</t>
  </si>
  <si>
    <t>EKRV Donau Linz</t>
  </si>
  <si>
    <t>HÖDLSBERGER Daniel</t>
  </si>
  <si>
    <t>WSW Ottensheim</t>
  </si>
  <si>
    <t>SCHMID Gerhard</t>
  </si>
  <si>
    <t>Kajakverein Klagenfurt</t>
  </si>
  <si>
    <t>SCHUSSER Martin</t>
  </si>
  <si>
    <t>KC Glanegg</t>
  </si>
  <si>
    <t>MIANI Marcello</t>
  </si>
  <si>
    <t>SC Ravenna (I)</t>
  </si>
  <si>
    <t>SIGL Dominik</t>
  </si>
  <si>
    <t>WSV Ottensheim</t>
  </si>
  <si>
    <t>KOCH Jonathan</t>
  </si>
  <si>
    <t>Giessener RG (D)</t>
  </si>
  <si>
    <t>REINDL Jens</t>
  </si>
  <si>
    <t>RC Wolfgangsee</t>
  </si>
  <si>
    <t>WENDE Philip</t>
  </si>
  <si>
    <t>Wurzener Ruderver. (D)</t>
  </si>
  <si>
    <t>LÖRINCZI Péter   </t>
  </si>
  <si>
    <t>AFFENZELLER Christ.</t>
  </si>
  <si>
    <t>Wiking Linz</t>
  </si>
  <si>
    <t>DE PETRIS Mike</t>
  </si>
  <si>
    <t>VARGA Zolt</t>
  </si>
  <si>
    <t>LÖRINCZ Attila    </t>
  </si>
  <si>
    <t>PILZ Johannes</t>
  </si>
  <si>
    <t>GIRONE Giuseppe</t>
  </si>
  <si>
    <t>S.C.Esperia (I)</t>
  </si>
  <si>
    <t>NAUMOVIC Aleksandar</t>
  </si>
  <si>
    <t>VK Medulin (CRO)</t>
  </si>
  <si>
    <t>MILOS Pietro</t>
  </si>
  <si>
    <t>SC Trieste (I)</t>
  </si>
  <si>
    <t>VITEZSLAV Huja</t>
  </si>
  <si>
    <t>HUBER Max</t>
  </si>
  <si>
    <t>MALSA Jonar</t>
  </si>
  <si>
    <t>GEPPERT Hermann</t>
  </si>
  <si>
    <t>EILENBERGER Robert</t>
  </si>
  <si>
    <t>FARKAS Alex</t>
  </si>
  <si>
    <t>SCHWAB Jürgen</t>
  </si>
  <si>
    <t>RG Ghibell. Waiblingen (D)</t>
  </si>
  <si>
    <t>THIERY Christian</t>
  </si>
  <si>
    <t>DROBIL Daniel</t>
  </si>
  <si>
    <t>Hufnagel Robert</t>
  </si>
  <si>
    <t>WRK Argonauten</t>
  </si>
  <si>
    <t>LUKS Josef</t>
  </si>
  <si>
    <t>NOEL V. KALTENBORN</t>
  </si>
  <si>
    <t>GBR</t>
  </si>
  <si>
    <t>Auriol Kensington (U.K.)</t>
  </si>
  <si>
    <t>KORNFEIND Micheal</t>
  </si>
  <si>
    <t>RV Friesen</t>
  </si>
  <si>
    <t>WENDE Stefan</t>
  </si>
  <si>
    <t>Wurzener RV (D)</t>
  </si>
  <si>
    <t>NOVOTNY Roman</t>
  </si>
  <si>
    <t>AZZI Alberto</t>
  </si>
  <si>
    <t>CUS Ferrara (I)</t>
  </si>
  <si>
    <t>MATSCHEDOLNIG B.</t>
  </si>
  <si>
    <t>LOPEZ Paolo</t>
  </si>
  <si>
    <t>FRATINO Fabio</t>
  </si>
  <si>
    <t>Soc.Gin.Triestina Nautica (I)</t>
  </si>
  <si>
    <t>DRUCKER Thomas</t>
  </si>
  <si>
    <t>TAUBER Reinhard</t>
  </si>
  <si>
    <t>Tullner RV</t>
  </si>
  <si>
    <t>TRANINGER Stefan</t>
  </si>
  <si>
    <t>SEIDL Hubert</t>
  </si>
  <si>
    <t>NOGRATNIG Gerhard</t>
  </si>
  <si>
    <t>WRV Donauhort</t>
  </si>
  <si>
    <t>VERRONE Gianni</t>
  </si>
  <si>
    <t>CC Saturnia Trieste</t>
  </si>
  <si>
    <t>HOSINER Volker</t>
  </si>
  <si>
    <t>WRC Donaubund</t>
  </si>
  <si>
    <t>ZWICK Oliver</t>
  </si>
  <si>
    <t>BEACH Josh</t>
  </si>
  <si>
    <t>RV Nautilus</t>
  </si>
  <si>
    <t>TOSI Andrea</t>
  </si>
  <si>
    <t>SCHUECKER ROLAND</t>
  </si>
  <si>
    <t>BROERS Egbert</t>
  </si>
  <si>
    <t>NED</t>
  </si>
  <si>
    <t>Hemus Amersfoort (NL)</t>
  </si>
  <si>
    <t>STANZEL Dieter</t>
  </si>
  <si>
    <t>SEMPIANA Pietro</t>
  </si>
  <si>
    <t>Canottieri Gavirate (I)</t>
  </si>
  <si>
    <t>TORASSO Enrico</t>
  </si>
  <si>
    <t>LEITGEB Johannes</t>
  </si>
  <si>
    <t>STAW</t>
  </si>
  <si>
    <t>MARKOTA Branko</t>
  </si>
  <si>
    <t>HVK Mladost (CRO)</t>
  </si>
  <si>
    <t>LENNON Pascal</t>
  </si>
  <si>
    <t>SCHNEIDER Jurg</t>
  </si>
  <si>
    <t>SUI</t>
  </si>
  <si>
    <t>See-Club-Luzern (CH)</t>
  </si>
  <si>
    <t>KOSKA Willy</t>
  </si>
  <si>
    <t>MEHL Siegfried</t>
  </si>
  <si>
    <t>RC Arken/Elbe (D)</t>
  </si>
  <si>
    <t>BURG Thomas</t>
  </si>
  <si>
    <t>OBRECHT Helmut</t>
  </si>
  <si>
    <t>GRAFINGER Helge</t>
  </si>
  <si>
    <t>TÜRSAN Demir</t>
  </si>
  <si>
    <t>RC Neptun Darmstadt (D)</t>
  </si>
  <si>
    <t>SPAGNOLO Fabio</t>
  </si>
  <si>
    <t>Circ. Ospedal. Treviso (I)</t>
  </si>
  <si>
    <t>BERTONI Roberto</t>
  </si>
  <si>
    <t>KÜRZEL Frank</t>
  </si>
  <si>
    <t>Wiking Offenbach (D)</t>
  </si>
  <si>
    <t>SMILOVIC Andrej</t>
  </si>
  <si>
    <t>VK Jadran-Rijeka (CRO)</t>
  </si>
  <si>
    <t>GSCHWINDL Manfred</t>
  </si>
  <si>
    <t>MORI Peter</t>
  </si>
  <si>
    <t>GUIDOTTI Antonio</t>
  </si>
  <si>
    <t>MANNUCCI Alessandro</t>
  </si>
  <si>
    <t>Tirrenia Todaro (I)</t>
  </si>
  <si>
    <t>MACCARI Alessandro</t>
  </si>
  <si>
    <t>SC Adria 1877 Trieste (I)</t>
  </si>
  <si>
    <t>CASSANI Claudio</t>
  </si>
  <si>
    <t>BASSO Giorgio</t>
  </si>
  <si>
    <t>PLÖB Hannes</t>
  </si>
  <si>
    <t>MADERNER Wolfgang</t>
  </si>
  <si>
    <t>KROPF Andreas</t>
  </si>
  <si>
    <t>ZIEGLER Michael</t>
  </si>
  <si>
    <t>FOCACCIA Roberto</t>
  </si>
  <si>
    <t>GRATSCH Franz</t>
  </si>
  <si>
    <t>FRITSCH Franz</t>
  </si>
  <si>
    <t>RC Mondsee</t>
  </si>
  <si>
    <t>MEDIC Stipe</t>
  </si>
  <si>
    <t>FREZZA Pierpaolo</t>
  </si>
  <si>
    <t>RITTMANN Karl</t>
  </si>
  <si>
    <t>VINCKIER Alex</t>
  </si>
  <si>
    <t>BEL</t>
  </si>
  <si>
    <t>K.R.S. Gent (B)</t>
  </si>
  <si>
    <t>FABBRI Andrea</t>
  </si>
  <si>
    <t>DEWALD Christian</t>
  </si>
  <si>
    <t>WRC Lia</t>
  </si>
  <si>
    <t>VOGEL Walter</t>
  </si>
  <si>
    <t>POGACIC Zlatko</t>
  </si>
  <si>
    <t>VARGA István</t>
  </si>
  <si>
    <t>DENK Konrad</t>
  </si>
  <si>
    <t>Deggendorfer RV (D)</t>
  </si>
  <si>
    <t>BRUNCVIK Milan</t>
  </si>
  <si>
    <t>Slavoj Litomerice (CZ)</t>
  </si>
  <si>
    <t>IESTRA Koos</t>
  </si>
  <si>
    <t>Amersfoort (NL)</t>
  </si>
  <si>
    <t>KLEIN Werner</t>
  </si>
  <si>
    <t>SOFIANOPULO Antonio</t>
  </si>
  <si>
    <t>KAINBERGER Gerhard</t>
  </si>
  <si>
    <t>BAUER Emmerich</t>
  </si>
  <si>
    <t>BOSI Vicenzo</t>
  </si>
  <si>
    <t>MITTERMAIR Karl Heinz</t>
  </si>
  <si>
    <t>HAIDINGER Christian</t>
  </si>
  <si>
    <t>GIRALDI Walter</t>
  </si>
  <si>
    <t>SN Pullino (I)</t>
  </si>
  <si>
    <t>HAVAS Attila</t>
  </si>
  <si>
    <t>Danubius Evezös Klub (H</t>
  </si>
  <si>
    <t>WIDLROITHER Wolfg.</t>
  </si>
  <si>
    <t>SCHILLING Detlef</t>
  </si>
  <si>
    <t>KOCH Hugo</t>
  </si>
  <si>
    <t>K.R.S.Gent (B)</t>
  </si>
  <si>
    <t>FRANZETTI Valerio</t>
  </si>
  <si>
    <t>ECSEDI Àkos</t>
  </si>
  <si>
    <t>LAJKÒ László</t>
  </si>
  <si>
    <t>VSC Budapest (H)</t>
  </si>
  <si>
    <t>DEAK Branko</t>
  </si>
  <si>
    <t>RÁKOS Péter   </t>
  </si>
  <si>
    <t>PRIES Detlef</t>
  </si>
  <si>
    <t>Pro Sport Berlin 24 (D)</t>
  </si>
  <si>
    <t>MIHÀLY Tibor</t>
  </si>
  <si>
    <t>STEFANATO Danilo</t>
  </si>
  <si>
    <t>KRENHUBER Kurt</t>
  </si>
  <si>
    <t>MAURER Georg</t>
  </si>
  <si>
    <t>NEUGEBAUER Christ.</t>
  </si>
  <si>
    <t>MEZAROS Lazlo</t>
  </si>
  <si>
    <t>Waatz Masters (H)</t>
  </si>
  <si>
    <t>ANGELLOTTI Pasqu.</t>
  </si>
  <si>
    <t>SCHRAEDER Johannes</t>
  </si>
  <si>
    <t>PUNTORIERI Antonio</t>
  </si>
  <si>
    <t>TRAVAGLINI Nicola</t>
  </si>
  <si>
    <t>WHITING John</t>
  </si>
  <si>
    <t>AUS</t>
  </si>
  <si>
    <t>UnivClub Melbourne(AUS)</t>
  </si>
  <si>
    <t>WALLENDA Ulrich</t>
  </si>
  <si>
    <t>RC am Lech/Kaufering(D)</t>
  </si>
  <si>
    <t>NASKAU Klaus</t>
  </si>
  <si>
    <t>UKR</t>
  </si>
  <si>
    <t>MELANDRI Mauro</t>
  </si>
  <si>
    <t>RK Flensburg (D)</t>
  </si>
  <si>
    <t>ER Auseerland</t>
  </si>
  <si>
    <t>Karlsruher RV. Wiking</t>
  </si>
  <si>
    <t>SCHUSTER Ekkehard</t>
  </si>
  <si>
    <t>DEN</t>
  </si>
  <si>
    <t>Roclub Aarhus (DEN)</t>
  </si>
  <si>
    <t>LOREGGIAN Mario</t>
  </si>
  <si>
    <t>FINDEISEN Gerhard</t>
  </si>
  <si>
    <t>Post SV Mühldorf/Inn (D)</t>
  </si>
  <si>
    <t>KHASZ Mihály</t>
  </si>
  <si>
    <t>JARMI Miklós</t>
  </si>
  <si>
    <t>BRUNI Giuseppe</t>
  </si>
  <si>
    <t>Rudern 2000 Neu-Ulm (D)</t>
  </si>
  <si>
    <t>GUBERTINI Dino</t>
  </si>
  <si>
    <t>KOCH Horst</t>
  </si>
  <si>
    <t>MENSCHIK Verena</t>
  </si>
  <si>
    <t>KÜHNE Katarina</t>
  </si>
  <si>
    <t>BUCK Meike</t>
  </si>
  <si>
    <t>LINDNER Tina</t>
  </si>
  <si>
    <t>GMEINER Babsi</t>
  </si>
  <si>
    <t>REITER Sabine</t>
  </si>
  <si>
    <t>BONANNI Erica</t>
  </si>
  <si>
    <t>OTT Zsuzsa          </t>
  </si>
  <si>
    <t>EBERT Veronika</t>
  </si>
  <si>
    <t>SCHERER Claudia</t>
  </si>
  <si>
    <t>MRC Bayern (D)</t>
  </si>
  <si>
    <t>Schäfer–Bongw. Anja</t>
  </si>
  <si>
    <t>FALUSI Zsófi</t>
  </si>
  <si>
    <t>EBNER Dagmar</t>
  </si>
  <si>
    <t>HABENICHT Maria</t>
  </si>
  <si>
    <t>HAUER-PAVLIK Eva</t>
  </si>
  <si>
    <t>OSKO Kriszta</t>
  </si>
  <si>
    <t>BALOGH Éva         </t>
  </si>
  <si>
    <t>FASSL Regina</t>
  </si>
  <si>
    <t>ZINETTI Emanuela</t>
  </si>
  <si>
    <t>RÖHRBEIN Petra</t>
  </si>
  <si>
    <t>PODESSER Renate</t>
  </si>
  <si>
    <t>KAINZ Helga</t>
  </si>
  <si>
    <t>ECSEDI Akosné</t>
  </si>
  <si>
    <t>LAJKÓ Lászlóné</t>
  </si>
  <si>
    <t>DUNAI Mária</t>
  </si>
  <si>
    <t>GAVENDA Margit</t>
  </si>
  <si>
    <t>BARACS Eva</t>
  </si>
  <si>
    <t>RIEBENSAHM Heidi</t>
  </si>
  <si>
    <t>BÜTTNER Gerlinde</t>
  </si>
  <si>
    <t>PERCHERMEIER Chr.</t>
  </si>
  <si>
    <t>BEZ Marianne</t>
  </si>
  <si>
    <t>GOSZLETZ Marietta</t>
  </si>
  <si>
    <t>HOLLANDA Éva</t>
  </si>
  <si>
    <t>KOBOR EVA</t>
  </si>
  <si>
    <t>NM</t>
  </si>
  <si>
    <t>JAPELJ Tadej</t>
  </si>
  <si>
    <t>BLOHA Marko</t>
  </si>
  <si>
    <t>HRVATIN Matej</t>
  </si>
  <si>
    <t>SÖREN Wenzel</t>
  </si>
  <si>
    <t>RC Neptun Darmst. (D)</t>
  </si>
  <si>
    <t>Rose 2008</t>
  </si>
  <si>
    <t>Class Placing</t>
  </si>
  <si>
    <t>Finish position based on  efficiency</t>
  </si>
  <si>
    <t>Manner A , Frauen A, JM and JW - speed based on Class</t>
  </si>
  <si>
    <t>MM and WM - speed based on age</t>
  </si>
  <si>
    <t>A</t>
  </si>
  <si>
    <t>ALBERT Carsten</t>
  </si>
  <si>
    <t>D</t>
  </si>
  <si>
    <t>RV Dessau e.V</t>
  </si>
  <si>
    <t>LöRINCZ Attila</t>
  </si>
  <si>
    <t>H</t>
  </si>
  <si>
    <t>KÜLKER EVEZÔS KLUB</t>
  </si>
  <si>
    <t>VARGA Zsolt</t>
  </si>
  <si>
    <t>HUFNAGEL Robert</t>
  </si>
  <si>
    <t>MANTZAVINATOS Vangelis</t>
  </si>
  <si>
    <t>GR</t>
  </si>
  <si>
    <t>OMILOS ERETON PIRAEUS</t>
  </si>
  <si>
    <t xml:space="preserve">THIERY Johannes C </t>
  </si>
  <si>
    <t>WS Wachau - Dürnstein</t>
  </si>
  <si>
    <t>LUKš Josef</t>
  </si>
  <si>
    <t>CZ</t>
  </si>
  <si>
    <t>SANDINI Riccardo</t>
  </si>
  <si>
    <t>I</t>
  </si>
  <si>
    <t>canottieri gavirate</t>
  </si>
  <si>
    <t>MüLLER Rudolf</t>
  </si>
  <si>
    <t>KORNFEIND Michael</t>
  </si>
  <si>
    <t>RV Friesen Wien</t>
  </si>
  <si>
    <t>BOBONJ Robert</t>
  </si>
  <si>
    <t>HR</t>
  </si>
  <si>
    <t>VK Medulin</t>
  </si>
  <si>
    <t>CARCANO Miches</t>
  </si>
  <si>
    <t>SCHREINER Matthias</t>
  </si>
  <si>
    <t>1. WRC Lia</t>
  </si>
  <si>
    <t>OBTRESAL Roland</t>
  </si>
  <si>
    <t>BADELT Jörg</t>
  </si>
  <si>
    <t>Laubegaster Ruderverein Dresden</t>
  </si>
  <si>
    <t xml:space="preserve">VON KALTENBORN Noel </t>
  </si>
  <si>
    <t>UK</t>
  </si>
  <si>
    <t>Auriol Kensington Rowing Club</t>
  </si>
  <si>
    <t>NAUMOVIć Aleksandar</t>
  </si>
  <si>
    <t>VK-Medulin</t>
  </si>
  <si>
    <t>WANDL Martin</t>
  </si>
  <si>
    <t>Ruderclub Mondsee</t>
  </si>
  <si>
    <t>MADER Siegfried</t>
  </si>
  <si>
    <t>S.G. TRIESTINA NAUTICA</t>
  </si>
  <si>
    <t>NEWART Martin</t>
  </si>
  <si>
    <t>FRAGIACOMO Maurizio</t>
  </si>
  <si>
    <t>Società Nautica G. Pullino</t>
  </si>
  <si>
    <t>GAMBARUTO Vincenzo</t>
  </si>
  <si>
    <t>SOCIETà CANOTTIERI ARMIDA</t>
  </si>
  <si>
    <t xml:space="preserve">MöRTL Christof Alexander </t>
  </si>
  <si>
    <t>Wurzener Rudervereinigung</t>
  </si>
  <si>
    <t>KLEIN Olaf</t>
  </si>
  <si>
    <t>Landshuter Ruderverein</t>
  </si>
  <si>
    <t xml:space="preserve">DE PETRIS Mike </t>
  </si>
  <si>
    <t>VVF Ravalico Trieste</t>
  </si>
  <si>
    <t>BECK Ulf</t>
  </si>
  <si>
    <t>Erster Kieler Ruderclub von 1863</t>
  </si>
  <si>
    <t>VISINTIN Alessandro</t>
  </si>
  <si>
    <t>RC Aken/ Elbe</t>
  </si>
  <si>
    <t>STRAIN Fulvio</t>
  </si>
  <si>
    <t>CRAL Ospedalieri Treviso</t>
  </si>
  <si>
    <t>STRASSNER Werner</t>
  </si>
  <si>
    <t>Ulmer Ruder Club Donau</t>
  </si>
  <si>
    <t>FINOCCHIARO Marco</t>
  </si>
  <si>
    <t>NOVOTNý Roman</t>
  </si>
  <si>
    <t>KVM 1881</t>
  </si>
  <si>
    <t>CC Saturnia ASD</t>
  </si>
  <si>
    <t>SIGNORELLI Pierpaolo</t>
  </si>
  <si>
    <t>S.C. timavo di monfalcone</t>
  </si>
  <si>
    <t>RIVA Maurizio</t>
  </si>
  <si>
    <t>C.U.S. TORINO</t>
  </si>
  <si>
    <t>MESTRINER Luciano</t>
  </si>
  <si>
    <t>VK Jadran - Rijeka</t>
  </si>
  <si>
    <t>NIGG Rainer</t>
  </si>
  <si>
    <t>CH</t>
  </si>
  <si>
    <t>Canottieri Ferrara</t>
  </si>
  <si>
    <t xml:space="preserve">DE POL Leonardo </t>
  </si>
  <si>
    <t>Tullner Ruderverein</t>
  </si>
  <si>
    <t>KALLOCH Gerhard</t>
  </si>
  <si>
    <t>Ellida</t>
  </si>
  <si>
    <t>LEITGEB Hannes</t>
  </si>
  <si>
    <t>PANHOLZER Manfred</t>
  </si>
  <si>
    <t>NUSSBAUMER Christian  XX</t>
  </si>
  <si>
    <t>WALTHES Wolfgang</t>
  </si>
  <si>
    <t>MRSV Bayern</t>
  </si>
  <si>
    <t>CANUTI Paolo</t>
  </si>
  <si>
    <t>CC Lugano</t>
  </si>
  <si>
    <t>PAMPALONI Rodolfo</t>
  </si>
  <si>
    <t xml:space="preserve">D.I. EGGL Karl-heinz </t>
  </si>
  <si>
    <t>RC Breitenbrunn / Burgenland</t>
  </si>
  <si>
    <t>AUDI Luca</t>
  </si>
  <si>
    <t>NYíRI Lajos</t>
  </si>
  <si>
    <t>HöLLWARTH Tobias</t>
  </si>
  <si>
    <t>Ruderclub Austria</t>
  </si>
  <si>
    <t>SCHNEIDER Jürg</t>
  </si>
  <si>
    <t>Seeclub Luzern</t>
  </si>
  <si>
    <t>MARCHISIO Massimo</t>
  </si>
  <si>
    <t>CANOTTIERI ESPERIA TORINO</t>
  </si>
  <si>
    <t>DOB</t>
  </si>
  <si>
    <t>BREGOLIN Massimo</t>
  </si>
  <si>
    <t>VK Tresnjevka</t>
  </si>
  <si>
    <t>PARESCHI Andrea</t>
  </si>
  <si>
    <t>Ferrara RC</t>
  </si>
  <si>
    <t>ADRIA 1877</t>
  </si>
  <si>
    <t>WIEDNER Uwe</t>
  </si>
  <si>
    <t>Pirnaer Ruderverein</t>
  </si>
  <si>
    <t>BLAHOUT Rosta</t>
  </si>
  <si>
    <t>Passauer Ruderverein</t>
  </si>
  <si>
    <t>FAUSTI Patrizio</t>
  </si>
  <si>
    <t>CUS Ferrara</t>
  </si>
  <si>
    <t>SACHSLEHNER Franz</t>
  </si>
  <si>
    <t>SETTEN Heimo</t>
  </si>
  <si>
    <t>CIANI Marco</t>
  </si>
  <si>
    <t>CANTELE Mario</t>
  </si>
  <si>
    <t>HAUSER Karl</t>
  </si>
  <si>
    <t>Deggendorfer Ruderverein</t>
  </si>
  <si>
    <t>FAVERO Gianluigi</t>
  </si>
  <si>
    <t>BANDINI Dario</t>
  </si>
  <si>
    <t>S.C.ESPERIA-TORINO</t>
  </si>
  <si>
    <t>PEGORARO Dino</t>
  </si>
  <si>
    <t>FORTUNAT Giorgio</t>
  </si>
  <si>
    <t>FUCHS Walter</t>
  </si>
  <si>
    <t>BURDA Vladimír</t>
  </si>
  <si>
    <t>Bohemians Praha</t>
  </si>
  <si>
    <t>SLáMA Pavel</t>
  </si>
  <si>
    <t>VK Lysá nad Labem</t>
  </si>
  <si>
    <t>PAWLOWSKY Ernst</t>
  </si>
  <si>
    <t>Giessener RC Hassia e. V.</t>
  </si>
  <si>
    <t>Ganz Egyesület</t>
  </si>
  <si>
    <t>DANILOVIC  Ilija</t>
  </si>
  <si>
    <t>Iktus Osijek</t>
  </si>
  <si>
    <t>FEHéR András</t>
  </si>
  <si>
    <t>KOCH Hilko</t>
  </si>
  <si>
    <t>Crefelder Ruder Club</t>
  </si>
  <si>
    <t>PLESCHIUTSCHNIG Hans</t>
  </si>
  <si>
    <t>S.G. Triestina Nautica</t>
  </si>
  <si>
    <t>KOPRCINA Branco</t>
  </si>
  <si>
    <t>SVD Maribor</t>
  </si>
  <si>
    <t>RáKOS Péter</t>
  </si>
  <si>
    <t>LAJKó László</t>
  </si>
  <si>
    <t>MICHELE Variola</t>
  </si>
  <si>
    <t>BERTOLDI Giovanni</t>
  </si>
  <si>
    <t xml:space="preserve">PéCSI Szabó Miklós </t>
  </si>
  <si>
    <t>RV WIKING LINZ</t>
  </si>
  <si>
    <t>MONDINI Massimo</t>
  </si>
  <si>
    <t>MANZIN Roberto</t>
  </si>
  <si>
    <t xml:space="preserve">BALBO DI VINADIO Em. </t>
  </si>
  <si>
    <t>SCHRäDER Johannes</t>
  </si>
  <si>
    <t>PELLEREY Gianni</t>
  </si>
  <si>
    <t>TESARIK Christian</t>
  </si>
  <si>
    <t>WIDLROITHER Wolfgang</t>
  </si>
  <si>
    <t>RéTI Géza</t>
  </si>
  <si>
    <t>GANZ EVEZŐS KLUB</t>
  </si>
  <si>
    <t>R.C.am Lech Kaufering e.V.</t>
  </si>
  <si>
    <t>CZICZEK Hans-martin</t>
  </si>
  <si>
    <t>BEHR Walter</t>
  </si>
  <si>
    <t>Bonner Ruderverein 1882 e.V.</t>
  </si>
  <si>
    <t>SVOBODA Jiří</t>
  </si>
  <si>
    <t>GIOVANNI Sofianopulo</t>
  </si>
  <si>
    <t>GALLESIO Paolo</t>
  </si>
  <si>
    <t>MIHáLY Tibor</t>
  </si>
  <si>
    <t>NEUGEBAUER Christoph</t>
  </si>
  <si>
    <t>CIBRARIO Alex</t>
  </si>
  <si>
    <t>RAMPINI Luigi</t>
  </si>
  <si>
    <t>Friedrichstädter RG</t>
  </si>
  <si>
    <t>MüLLNER Roman</t>
  </si>
  <si>
    <t>RC Ausseerland</t>
  </si>
  <si>
    <t>DK</t>
  </si>
  <si>
    <t>ZWICK Walter</t>
  </si>
  <si>
    <t>RIEBENSAHM Ernst-a.</t>
  </si>
  <si>
    <t>KHASZ Miháy</t>
  </si>
  <si>
    <t>ALE</t>
  </si>
  <si>
    <t>Rudern 2000 Neu-Ulm</t>
  </si>
  <si>
    <t>BONARDI Lorenzo</t>
  </si>
  <si>
    <t>LANFRANCO Mario</t>
  </si>
  <si>
    <t>SOCIETà CANOTTIERI ESPERIA</t>
  </si>
  <si>
    <t>BUSCH Werner</t>
  </si>
  <si>
    <t>FRISCH Walter</t>
  </si>
  <si>
    <t>CARBONI Luigi</t>
  </si>
  <si>
    <t>DO Dario</t>
  </si>
  <si>
    <t>KLUTH Dieter</t>
  </si>
  <si>
    <t>PERCHERMEIER Wolfgang</t>
  </si>
  <si>
    <t>VK Jarun</t>
  </si>
  <si>
    <t>ALIQUANDER Anna</t>
  </si>
  <si>
    <t>DANUBIUS EVEZÔS EGYLET</t>
  </si>
  <si>
    <t>NACHAZELOVA Daniela</t>
  </si>
  <si>
    <t>KüHNE Katharina</t>
  </si>
  <si>
    <t>ZHUBER-OKROG Barbara</t>
  </si>
  <si>
    <t>BäRBEL Jungmeier</t>
  </si>
  <si>
    <t>VENCELIDESOVA Lucie</t>
  </si>
  <si>
    <t>BRUGO Elisabetta</t>
  </si>
  <si>
    <t>BATTIOLI Ester</t>
  </si>
  <si>
    <t>Canottieri Caprera</t>
  </si>
  <si>
    <t>HERRMANN Claire</t>
  </si>
  <si>
    <t>Ruderclub Zürich</t>
  </si>
  <si>
    <t>SILETTO Maura</t>
  </si>
  <si>
    <t>OLIVO Cristina</t>
  </si>
  <si>
    <t>SOCIETà CANOTTIERI CAPRERA</t>
  </si>
  <si>
    <t xml:space="preserve">EBERT Veronika </t>
  </si>
  <si>
    <t>SCHäFER-BONGWALD Anja</t>
  </si>
  <si>
    <t>WALTHES Katharina</t>
  </si>
  <si>
    <t>ALTENHORDT Heike</t>
  </si>
  <si>
    <t>SERENO Alessandra</t>
  </si>
  <si>
    <t>HIMSTEDT Jutta</t>
  </si>
  <si>
    <t>JAHRENS Angelika</t>
  </si>
  <si>
    <t>BERNI Gigliola</t>
  </si>
  <si>
    <t>BALOGH Éva</t>
  </si>
  <si>
    <t>BRUNCVíKOVá Libuška</t>
  </si>
  <si>
    <t>Slavoj Litoměřice</t>
  </si>
  <si>
    <t>KORNHOFF Vera</t>
  </si>
  <si>
    <t>RöHRBEIN Petra</t>
  </si>
  <si>
    <t xml:space="preserve">LAJKó LáSZLóNé Siska Éva </t>
  </si>
  <si>
    <t>PODOLSKY Andrea</t>
  </si>
  <si>
    <t>JANEGA Patty</t>
  </si>
  <si>
    <t>BARACS Éva</t>
  </si>
  <si>
    <t>RIEBENSAHM Heidelind</t>
  </si>
  <si>
    <t>BüTTNER Gerlinde</t>
  </si>
  <si>
    <t xml:space="preserve">PERCHERMEIER Christa H. </t>
  </si>
  <si>
    <t>Year</t>
  </si>
  <si>
    <t>Rose 2010</t>
  </si>
  <si>
    <t>Country</t>
  </si>
  <si>
    <t>Name</t>
  </si>
  <si>
    <t>Number</t>
  </si>
  <si>
    <t>Age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</si>
</sst>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h:mm:ss\ AM/PM"/>
    <numFmt numFmtId="179" formatCode="hh:mm:ss.00"/>
    <numFmt numFmtId="180" formatCode="mm:ss.00"/>
    <numFmt numFmtId="181" formatCode="[hh]:mm:ss.00"/>
    <numFmt numFmtId="182" formatCode="0.000"/>
    <numFmt numFmtId="183" formatCode="0.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hh:mm:ss;@"/>
    <numFmt numFmtId="189" formatCode="#,##0.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14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12"/>
      <name val="Lucida Console"/>
      <family val="3"/>
    </font>
    <font>
      <b/>
      <sz val="11"/>
      <color indexed="18"/>
      <name val="Lucida Console"/>
      <family val="3"/>
    </font>
    <font>
      <sz val="11"/>
      <color indexed="18"/>
      <name val="Lucida Console"/>
      <family val="3"/>
    </font>
    <font>
      <sz val="10"/>
      <color indexed="18"/>
      <name val="Lucida Consol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Verdan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1" fillId="20" borderId="1" applyNumberFormat="0" applyAlignment="0" applyProtection="0"/>
    <xf numFmtId="0" fontId="21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2" applyNumberFormat="0" applyAlignment="0" applyProtection="0"/>
    <xf numFmtId="0" fontId="3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23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47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47" fontId="0" fillId="0" borderId="0" xfId="0" applyNumberForma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182" fontId="1" fillId="0" borderId="10" xfId="0" applyNumberFormat="1" applyFont="1" applyBorder="1" applyAlignment="1">
      <alignment horizontal="center" vertical="center" wrapText="1"/>
    </xf>
    <xf numFmtId="182" fontId="0" fillId="0" borderId="0" xfId="0" applyNumberFormat="1" applyBorder="1" applyAlignment="1">
      <alignment horizontal="center"/>
    </xf>
    <xf numFmtId="183" fontId="1" fillId="0" borderId="10" xfId="0" applyNumberFormat="1" applyFont="1" applyBorder="1" applyAlignment="1">
      <alignment horizontal="center" wrapText="1"/>
    </xf>
    <xf numFmtId="183" fontId="0" fillId="0" borderId="0" xfId="52" applyNumberFormat="1" applyFont="1" applyBorder="1" applyAlignment="1">
      <alignment horizontal="center"/>
    </xf>
    <xf numFmtId="182" fontId="1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Border="1" applyAlignment="1">
      <alignment horizontal="center" wrapText="1"/>
    </xf>
    <xf numFmtId="180" fontId="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82" fontId="7" fillId="0" borderId="0" xfId="0" applyNumberFormat="1" applyFont="1" applyFill="1" applyBorder="1" applyAlignment="1" applyProtection="1">
      <alignment horizontal="center"/>
      <protection locked="0"/>
    </xf>
    <xf numFmtId="182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5" fillId="0" borderId="0" xfId="0" applyFont="1" applyFill="1" applyBorder="1" applyAlignment="1">
      <alignment wrapText="1"/>
    </xf>
    <xf numFmtId="21" fontId="10" fillId="0" borderId="0" xfId="0" applyNumberFormat="1" applyFont="1" applyFill="1" applyBorder="1" applyAlignment="1">
      <alignment wrapText="1"/>
    </xf>
    <xf numFmtId="182" fontId="0" fillId="0" borderId="0" xfId="0" applyNumberFormat="1" applyFont="1" applyBorder="1" applyAlignment="1">
      <alignment horizontal="center"/>
    </xf>
    <xf numFmtId="21" fontId="10" fillId="0" borderId="0" xfId="0" applyNumberFormat="1" applyFont="1" applyAlignment="1">
      <alignment/>
    </xf>
    <xf numFmtId="21" fontId="10" fillId="0" borderId="0" xfId="0" applyNumberFormat="1" applyFont="1" applyAlignment="1">
      <alignment horizontal="right"/>
    </xf>
    <xf numFmtId="182" fontId="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2" fontId="4" fillId="0" borderId="0" xfId="0" applyNumberFormat="1" applyFont="1" applyFill="1" applyAlignment="1">
      <alignment horizontal="center"/>
    </xf>
    <xf numFmtId="0" fontId="12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wrapText="1"/>
    </xf>
    <xf numFmtId="21" fontId="12" fillId="0" borderId="12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182" fontId="0" fillId="0" borderId="0" xfId="0" applyNumberFormat="1" applyFont="1" applyFill="1" applyBorder="1" applyAlignment="1" applyProtection="1">
      <alignment horizontal="center"/>
      <protection locked="0"/>
    </xf>
    <xf numFmtId="182" fontId="0" fillId="0" borderId="0" xfId="0" applyNumberFormat="1" applyFont="1" applyFill="1" applyBorder="1" applyAlignment="1">
      <alignment horizontal="center"/>
    </xf>
    <xf numFmtId="183" fontId="0" fillId="0" borderId="0" xfId="52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88" fontId="14" fillId="0" borderId="13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88" fontId="14" fillId="0" borderId="15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188" fontId="14" fillId="0" borderId="17" xfId="0" applyNumberFormat="1" applyFont="1" applyFill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83" fontId="0" fillId="0" borderId="10" xfId="52" applyNumberFormat="1" applyFont="1" applyFill="1" applyBorder="1" applyAlignment="1">
      <alignment horizontal="center"/>
    </xf>
    <xf numFmtId="189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 13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8"/>
  <sheetViews>
    <sheetView zoomScalePageLayoutView="0" workbookViewId="0" topLeftCell="A96">
      <selection activeCell="A14" sqref="A14:B125"/>
    </sheetView>
  </sheetViews>
  <sheetFormatPr defaultColWidth="9.140625" defaultRowHeight="12.75"/>
  <cols>
    <col min="1" max="1" width="13.57421875" style="33" bestFit="1" customWidth="1"/>
    <col min="2" max="2" width="17.28125" style="33" bestFit="1" customWidth="1"/>
    <col min="3" max="6" width="9.140625" style="1" customWidth="1"/>
    <col min="7" max="7" width="9.140625" style="47" customWidth="1"/>
    <col min="8" max="16384" width="9.140625" style="1" customWidth="1"/>
  </cols>
  <sheetData>
    <row r="1" spans="1:7" s="5" customFormat="1" ht="44.25" customHeight="1">
      <c r="A1" s="24" t="s">
        <v>118</v>
      </c>
      <c r="B1" s="24"/>
      <c r="G1" s="46"/>
    </row>
    <row r="2" spans="1:2" ht="47.25">
      <c r="A2" s="25" t="s">
        <v>0</v>
      </c>
      <c r="B2" s="26" t="s">
        <v>232</v>
      </c>
    </row>
    <row r="3" spans="1:2" ht="15.75">
      <c r="A3" s="27" t="s">
        <v>119</v>
      </c>
      <c r="B3" s="28">
        <v>5.115</v>
      </c>
    </row>
    <row r="4" spans="1:2" ht="15.75">
      <c r="A4" s="27" t="s">
        <v>120</v>
      </c>
      <c r="B4" s="28">
        <v>5.025</v>
      </c>
    </row>
    <row r="5" spans="1:2" ht="15.75">
      <c r="A5" s="27" t="s">
        <v>1</v>
      </c>
      <c r="B5" s="28">
        <v>4.95</v>
      </c>
    </row>
    <row r="6" spans="1:2" ht="15.75">
      <c r="A6" s="27" t="s">
        <v>121</v>
      </c>
      <c r="B6" s="28">
        <v>5.038</v>
      </c>
    </row>
    <row r="7" spans="1:2" ht="15.75">
      <c r="A7" s="27" t="s">
        <v>122</v>
      </c>
      <c r="B7" s="28">
        <v>4.525</v>
      </c>
    </row>
    <row r="8" spans="1:2" ht="15.75">
      <c r="A8" s="27" t="s">
        <v>123</v>
      </c>
      <c r="B8" s="28">
        <v>4.695</v>
      </c>
    </row>
    <row r="9" spans="1:2" ht="15.75">
      <c r="A9" s="27" t="s">
        <v>124</v>
      </c>
      <c r="B9" s="28">
        <v>4.608</v>
      </c>
    </row>
    <row r="10" spans="1:2" ht="15.75">
      <c r="A10" s="27" t="s">
        <v>125</v>
      </c>
      <c r="B10" s="28">
        <v>4.505</v>
      </c>
    </row>
    <row r="11" spans="1:2" ht="15.75">
      <c r="A11" s="27" t="s">
        <v>126</v>
      </c>
      <c r="B11" s="28">
        <v>4.525</v>
      </c>
    </row>
    <row r="12" spans="1:2" ht="15.75">
      <c r="A12" s="27" t="s">
        <v>127</v>
      </c>
      <c r="B12" s="28">
        <v>4.206</v>
      </c>
    </row>
    <row r="13" spans="1:2" ht="15.75">
      <c r="A13" s="27" t="s">
        <v>128</v>
      </c>
      <c r="B13" s="28">
        <v>4.673</v>
      </c>
    </row>
    <row r="14" spans="1:7" ht="15.75">
      <c r="A14" s="27" t="s">
        <v>6</v>
      </c>
      <c r="B14" s="29">
        <v>4.878048780487806</v>
      </c>
      <c r="D14" s="1" t="s">
        <v>231</v>
      </c>
      <c r="G14" s="47" t="s">
        <v>234</v>
      </c>
    </row>
    <row r="15" spans="1:2" ht="15.75">
      <c r="A15" s="27" t="s">
        <v>7</v>
      </c>
      <c r="B15" s="29">
        <v>4.870742666488073</v>
      </c>
    </row>
    <row r="16" spans="1:2" ht="15.75">
      <c r="A16" s="27" t="s">
        <v>8</v>
      </c>
      <c r="B16" s="29">
        <v>4.863447495245205</v>
      </c>
    </row>
    <row r="17" spans="1:2" ht="15.75">
      <c r="A17" s="27" t="s">
        <v>9</v>
      </c>
      <c r="B17" s="29">
        <v>4.85616325036965</v>
      </c>
    </row>
    <row r="18" spans="1:2" ht="15.75">
      <c r="A18" s="27" t="s">
        <v>10</v>
      </c>
      <c r="B18" s="29">
        <v>4.848889915496406</v>
      </c>
    </row>
    <row r="19" spans="1:2" ht="15.75">
      <c r="A19" s="27" t="s">
        <v>11</v>
      </c>
      <c r="B19" s="29">
        <v>4.841627474284978</v>
      </c>
    </row>
    <row r="20" spans="1:2" ht="15.75">
      <c r="A20" s="27" t="s">
        <v>12</v>
      </c>
      <c r="B20" s="29">
        <v>4.834375910419349</v>
      </c>
    </row>
    <row r="21" spans="1:2" ht="15.75">
      <c r="A21" s="27" t="s">
        <v>13</v>
      </c>
      <c r="B21" s="29">
        <v>4.827135207607936</v>
      </c>
    </row>
    <row r="22" spans="1:2" ht="15.75">
      <c r="A22" s="27" t="s">
        <v>14</v>
      </c>
      <c r="B22" s="29">
        <v>4.8199053495835615</v>
      </c>
    </row>
    <row r="23" spans="1:2" ht="15.75">
      <c r="A23" s="27" t="s">
        <v>15</v>
      </c>
      <c r="B23" s="29">
        <v>4.805488882934757</v>
      </c>
    </row>
    <row r="24" spans="1:2" ht="15.75">
      <c r="A24" s="27" t="s">
        <v>16</v>
      </c>
      <c r="B24" s="29">
        <v>4.791115536325779</v>
      </c>
    </row>
    <row r="25" spans="1:2" ht="15.75">
      <c r="A25" s="27" t="s">
        <v>17</v>
      </c>
      <c r="B25" s="29">
        <v>4.7767851807834285</v>
      </c>
    </row>
    <row r="26" spans="1:2" ht="15.75">
      <c r="A26" s="27" t="s">
        <v>18</v>
      </c>
      <c r="B26" s="29">
        <v>4.762497687720268</v>
      </c>
    </row>
    <row r="27" spans="1:2" ht="15.75">
      <c r="A27" s="27" t="s">
        <v>19</v>
      </c>
      <c r="B27" s="29">
        <v>4.748252928933467</v>
      </c>
    </row>
    <row r="28" spans="1:2" ht="15.75">
      <c r="A28" s="27" t="s">
        <v>20</v>
      </c>
      <c r="B28" s="29">
        <v>4.734050776603657</v>
      </c>
    </row>
    <row r="29" spans="1:2" ht="15.75">
      <c r="A29" s="27" t="s">
        <v>21</v>
      </c>
      <c r="B29" s="29">
        <v>4.719891103293776</v>
      </c>
    </row>
    <row r="30" spans="1:2" ht="15.75">
      <c r="A30" s="27" t="s">
        <v>22</v>
      </c>
      <c r="B30" s="29">
        <v>4.704835629280079</v>
      </c>
    </row>
    <row r="31" spans="1:2" ht="15.75">
      <c r="A31" s="27" t="s">
        <v>23</v>
      </c>
      <c r="B31" s="29">
        <v>4.689828179106938</v>
      </c>
    </row>
    <row r="32" spans="1:2" ht="15.75">
      <c r="A32" s="27" t="s">
        <v>24</v>
      </c>
      <c r="B32" s="29">
        <v>4.674868599588255</v>
      </c>
    </row>
    <row r="33" spans="1:2" ht="15.75">
      <c r="A33" s="27" t="s">
        <v>25</v>
      </c>
      <c r="B33" s="29">
        <v>4.65995673802657</v>
      </c>
    </row>
    <row r="34" spans="1:2" ht="15.75">
      <c r="A34" s="27" t="s">
        <v>26</v>
      </c>
      <c r="B34" s="29">
        <v>4.645092442211493</v>
      </c>
    </row>
    <row r="35" spans="1:2" ht="15.75">
      <c r="A35" s="27" t="s">
        <v>27</v>
      </c>
      <c r="B35" s="29">
        <v>4.630275560418155</v>
      </c>
    </row>
    <row r="36" spans="1:2" ht="15.75">
      <c r="A36" s="27" t="s">
        <v>28</v>
      </c>
      <c r="B36" s="29">
        <v>4.615505941405656</v>
      </c>
    </row>
    <row r="37" spans="1:2" ht="15.75">
      <c r="A37" s="27" t="s">
        <v>29</v>
      </c>
      <c r="B37" s="29">
        <v>4.6007834344155265</v>
      </c>
    </row>
    <row r="38" spans="1:2" ht="15.75">
      <c r="A38" s="27" t="s">
        <v>30</v>
      </c>
      <c r="B38" s="29">
        <v>4.586107889170182</v>
      </c>
    </row>
    <row r="39" spans="1:2" ht="15.75">
      <c r="A39" s="27" t="s">
        <v>31</v>
      </c>
      <c r="B39" s="29">
        <v>4.571479155871393</v>
      </c>
    </row>
    <row r="40" spans="1:2" ht="15.75">
      <c r="A40" s="27" t="s">
        <v>32</v>
      </c>
      <c r="B40" s="29">
        <v>4.5568970851987585</v>
      </c>
    </row>
    <row r="41" spans="1:2" ht="15.75">
      <c r="A41" s="27" t="s">
        <v>33</v>
      </c>
      <c r="B41" s="29">
        <v>4.542361528308172</v>
      </c>
    </row>
    <row r="42" spans="1:2" ht="15.75">
      <c r="A42" s="27" t="s">
        <v>34</v>
      </c>
      <c r="B42" s="29">
        <v>4.519762714734499</v>
      </c>
    </row>
    <row r="43" spans="1:2" ht="15.75">
      <c r="A43" s="27" t="s">
        <v>35</v>
      </c>
      <c r="B43" s="29">
        <v>4.497276333069154</v>
      </c>
    </row>
    <row r="44" spans="1:2" ht="15.75">
      <c r="A44" s="27" t="s">
        <v>36</v>
      </c>
      <c r="B44" s="29">
        <v>4.474901823949407</v>
      </c>
    </row>
    <row r="45" spans="1:2" ht="15.75">
      <c r="A45" s="27" t="s">
        <v>37</v>
      </c>
      <c r="B45" s="29">
        <v>4.45263863079543</v>
      </c>
    </row>
    <row r="46" spans="1:2" ht="15.75">
      <c r="A46" s="27" t="s">
        <v>38</v>
      </c>
      <c r="B46" s="29">
        <v>4.430486199796448</v>
      </c>
    </row>
    <row r="47" spans="1:2" ht="15.75">
      <c r="A47" s="27" t="s">
        <v>39</v>
      </c>
      <c r="B47" s="29">
        <v>4.407128419174821</v>
      </c>
    </row>
    <row r="48" spans="1:7" ht="15.75">
      <c r="A48" s="27" t="s">
        <v>40</v>
      </c>
      <c r="B48" s="29">
        <v>4.383893782129535</v>
      </c>
      <c r="G48" s="48"/>
    </row>
    <row r="49" spans="1:7" ht="15.75">
      <c r="A49" s="27" t="s">
        <v>41</v>
      </c>
      <c r="B49" s="29">
        <v>4.360781639440501</v>
      </c>
      <c r="G49" s="48"/>
    </row>
    <row r="50" spans="1:7" ht="15.75">
      <c r="A50" s="27" t="s">
        <v>42</v>
      </c>
      <c r="B50" s="29">
        <v>4.337791345310356</v>
      </c>
      <c r="G50" s="48"/>
    </row>
    <row r="51" spans="1:7" ht="15.75">
      <c r="A51" s="27" t="s">
        <v>43</v>
      </c>
      <c r="B51" s="29">
        <v>4.31492225734642</v>
      </c>
      <c r="G51" s="48"/>
    </row>
    <row r="52" spans="1:7" ht="15.75">
      <c r="A52" s="27" t="s">
        <v>44</v>
      </c>
      <c r="B52" s="29">
        <v>4.2722002547984355</v>
      </c>
      <c r="G52" s="48"/>
    </row>
    <row r="53" spans="1:7" ht="15.75">
      <c r="A53" s="27" t="s">
        <v>45</v>
      </c>
      <c r="B53" s="29">
        <v>4.220707621812325</v>
      </c>
      <c r="G53" s="48"/>
    </row>
    <row r="54" spans="1:7" ht="15.75">
      <c r="A54" s="27" t="s">
        <v>46</v>
      </c>
      <c r="B54" s="29">
        <v>4.169835627160961</v>
      </c>
      <c r="G54" s="48"/>
    </row>
    <row r="55" spans="1:7" ht="15.75">
      <c r="A55" s="27" t="s">
        <v>47</v>
      </c>
      <c r="B55" s="29">
        <v>4.119576790319069</v>
      </c>
      <c r="G55" s="48"/>
    </row>
    <row r="56" spans="1:7" ht="15.75">
      <c r="A56" s="27" t="s">
        <v>48</v>
      </c>
      <c r="B56" s="29">
        <v>4.069923720923798</v>
      </c>
      <c r="G56" s="48"/>
    </row>
    <row r="57" spans="1:7" ht="15.75">
      <c r="A57" s="27" t="s">
        <v>49</v>
      </c>
      <c r="B57" s="29">
        <v>4.015711614133003</v>
      </c>
      <c r="G57" s="48"/>
    </row>
    <row r="58" spans="1:7" ht="15.75">
      <c r="A58" s="27" t="s">
        <v>50</v>
      </c>
      <c r="B58" s="29">
        <v>3.962221622232859</v>
      </c>
      <c r="G58" s="48"/>
    </row>
    <row r="59" spans="1:7" ht="15.75">
      <c r="A59" s="27" t="s">
        <v>51</v>
      </c>
      <c r="B59" s="29">
        <v>3.9094441265247744</v>
      </c>
      <c r="G59" s="48"/>
    </row>
    <row r="60" spans="1:7" ht="15.75">
      <c r="A60" s="27" t="s">
        <v>52</v>
      </c>
      <c r="B60" s="29">
        <v>3.85736963643293</v>
      </c>
      <c r="G60" s="48"/>
    </row>
    <row r="61" spans="1:7" ht="15.75">
      <c r="A61" s="27" t="s">
        <v>53</v>
      </c>
      <c r="B61" s="29">
        <v>3.8059887877976615</v>
      </c>
      <c r="G61" s="48"/>
    </row>
    <row r="62" spans="1:7" ht="15.75">
      <c r="A62" s="27" t="s">
        <v>54</v>
      </c>
      <c r="B62" s="29">
        <v>3.7552923411915753</v>
      </c>
      <c r="G62" s="48"/>
    </row>
    <row r="63" spans="1:7" ht="15.75">
      <c r="A63" s="27" t="s">
        <v>55</v>
      </c>
      <c r="B63" s="29">
        <v>3.705271180258091</v>
      </c>
      <c r="G63" s="48"/>
    </row>
    <row r="64" spans="1:7" ht="15.75">
      <c r="A64" s="27" t="s">
        <v>56</v>
      </c>
      <c r="B64" s="29">
        <v>3.6559163100721177</v>
      </c>
      <c r="G64" s="48"/>
    </row>
    <row r="65" spans="1:7" ht="15.75">
      <c r="A65" s="27" t="s">
        <v>57</v>
      </c>
      <c r="B65" s="29">
        <v>3.6072188555225626</v>
      </c>
      <c r="G65" s="48"/>
    </row>
    <row r="66" spans="1:7" ht="15.75">
      <c r="A66" s="27" t="s">
        <v>58</v>
      </c>
      <c r="B66" s="29">
        <v>3.5591700597163913</v>
      </c>
      <c r="G66" s="48"/>
    </row>
    <row r="67" spans="1:7" ht="15.75">
      <c r="A67" s="27" t="s">
        <v>59</v>
      </c>
      <c r="B67" s="29">
        <v>3.5117612824039384</v>
      </c>
      <c r="G67" s="48"/>
    </row>
    <row r="68" spans="1:7" ht="15.75">
      <c r="A68" s="27" t="s">
        <v>60</v>
      </c>
      <c r="B68" s="29">
        <v>3.463275426433864</v>
      </c>
      <c r="G68" s="48"/>
    </row>
    <row r="69" spans="1:7" ht="15.75">
      <c r="A69" s="27" t="s">
        <v>61</v>
      </c>
      <c r="B69" s="29">
        <v>3.415459000427874</v>
      </c>
      <c r="G69" s="48"/>
    </row>
    <row r="70" spans="1:7" ht="15.75">
      <c r="A70" s="27" t="s">
        <v>62</v>
      </c>
      <c r="B70" s="29">
        <v>3.3683027617631893</v>
      </c>
      <c r="G70" s="48"/>
    </row>
    <row r="71" spans="1:7" ht="15.75">
      <c r="A71" s="27" t="s">
        <v>63</v>
      </c>
      <c r="B71" s="29">
        <v>3.3217975954272085</v>
      </c>
      <c r="G71" s="48"/>
    </row>
    <row r="72" spans="1:7" ht="15.75">
      <c r="A72" s="27" t="s">
        <v>64</v>
      </c>
      <c r="B72" s="29">
        <v>3.2759345122556303</v>
      </c>
      <c r="G72" s="48"/>
    </row>
    <row r="73" spans="1:7" ht="15.75">
      <c r="A73" s="27" t="s">
        <v>65</v>
      </c>
      <c r="B73" s="29">
        <v>4.292682926829269</v>
      </c>
      <c r="G73" s="48"/>
    </row>
    <row r="74" spans="1:7" ht="15.75">
      <c r="A74" s="27" t="s">
        <v>66</v>
      </c>
      <c r="B74" s="29">
        <v>4.286253546509504</v>
      </c>
      <c r="G74" s="48"/>
    </row>
    <row r="75" spans="1:7" ht="15.75">
      <c r="A75" s="27" t="s">
        <v>67</v>
      </c>
      <c r="B75" s="29">
        <v>4.27983379581578</v>
      </c>
      <c r="G75" s="48"/>
    </row>
    <row r="76" spans="1:7" ht="15.75">
      <c r="A76" s="27" t="s">
        <v>68</v>
      </c>
      <c r="B76" s="29">
        <v>4.2734236603252915</v>
      </c>
      <c r="G76" s="48"/>
    </row>
    <row r="77" spans="1:7" ht="15.75">
      <c r="A77" s="27" t="s">
        <v>69</v>
      </c>
      <c r="B77" s="29">
        <v>4.267023125636837</v>
      </c>
      <c r="G77" s="48"/>
    </row>
    <row r="78" spans="1:7" ht="15.75">
      <c r="A78" s="27" t="s">
        <v>70</v>
      </c>
      <c r="B78" s="29">
        <v>4.260632177370781</v>
      </c>
      <c r="G78" s="48"/>
    </row>
    <row r="79" spans="1:7" ht="15.75">
      <c r="A79" s="27" t="s">
        <v>71</v>
      </c>
      <c r="B79" s="29">
        <v>4.254250801169028</v>
      </c>
      <c r="G79" s="48"/>
    </row>
    <row r="80" spans="1:7" ht="15.75">
      <c r="A80" s="27" t="s">
        <v>72</v>
      </c>
      <c r="B80" s="29">
        <v>4.247878982694984</v>
      </c>
      <c r="G80" s="48"/>
    </row>
    <row r="81" spans="1:7" ht="15.75">
      <c r="A81" s="27" t="s">
        <v>73</v>
      </c>
      <c r="B81" s="29">
        <v>4.241516707633534</v>
      </c>
      <c r="G81" s="48"/>
    </row>
    <row r="82" spans="1:7" ht="15.75">
      <c r="A82" s="27" t="s">
        <v>74</v>
      </c>
      <c r="B82" s="29">
        <v>4.228830216982586</v>
      </c>
      <c r="G82" s="48"/>
    </row>
    <row r="83" spans="1:7" ht="15.75">
      <c r="A83" s="27" t="s">
        <v>75</v>
      </c>
      <c r="B83" s="29">
        <v>4.216181671966686</v>
      </c>
      <c r="G83" s="48"/>
    </row>
    <row r="84" spans="1:7" ht="15.75">
      <c r="A84" s="27" t="s">
        <v>76</v>
      </c>
      <c r="B84" s="29">
        <v>4.203570959089417</v>
      </c>
      <c r="G84" s="48"/>
    </row>
    <row r="85" spans="1:7" ht="15.75">
      <c r="A85" s="27" t="s">
        <v>77</v>
      </c>
      <c r="B85" s="29">
        <v>4.190997965193836</v>
      </c>
      <c r="G85" s="48"/>
    </row>
    <row r="86" spans="1:7" ht="15.75">
      <c r="A86" s="27" t="s">
        <v>78</v>
      </c>
      <c r="B86" s="29">
        <v>4.178462577461451</v>
      </c>
      <c r="G86" s="48"/>
    </row>
    <row r="87" spans="1:7" ht="15.75">
      <c r="A87" s="27" t="s">
        <v>79</v>
      </c>
      <c r="B87" s="29">
        <v>4.165964683411218</v>
      </c>
      <c r="G87" s="48"/>
    </row>
    <row r="88" spans="1:7" ht="15.75">
      <c r="A88" s="27" t="s">
        <v>80</v>
      </c>
      <c r="B88" s="29">
        <v>4.153504170898523</v>
      </c>
      <c r="G88" s="48"/>
    </row>
    <row r="89" spans="1:7" ht="15.75">
      <c r="A89" s="27" t="s">
        <v>81</v>
      </c>
      <c r="B89" s="29">
        <v>4.140255353766469</v>
      </c>
      <c r="G89" s="48"/>
    </row>
    <row r="90" spans="1:7" ht="15.75">
      <c r="A90" s="27" t="s">
        <v>82</v>
      </c>
      <c r="B90" s="29">
        <v>4.127048797614105</v>
      </c>
      <c r="G90" s="48"/>
    </row>
    <row r="91" spans="1:7" ht="15.75">
      <c r="A91" s="27" t="s">
        <v>83</v>
      </c>
      <c r="B91" s="29">
        <v>4.113884367637664</v>
      </c>
      <c r="G91" s="48"/>
    </row>
    <row r="92" spans="1:7" ht="15.75">
      <c r="A92" s="27" t="s">
        <v>84</v>
      </c>
      <c r="B92" s="29">
        <v>4.100761929463381</v>
      </c>
      <c r="G92" s="48"/>
    </row>
    <row r="93" spans="1:7" ht="15.75">
      <c r="A93" s="27" t="s">
        <v>85</v>
      </c>
      <c r="B93" s="29">
        <v>4.087681349146114</v>
      </c>
      <c r="G93" s="48"/>
    </row>
    <row r="94" spans="1:7" ht="15.75">
      <c r="A94" s="27" t="s">
        <v>86</v>
      </c>
      <c r="B94" s="29">
        <v>4.0746424931679766</v>
      </c>
      <c r="G94" s="48"/>
    </row>
    <row r="95" spans="1:7" ht="15.75">
      <c r="A95" s="27" t="s">
        <v>87</v>
      </c>
      <c r="B95" s="29">
        <v>4.061645228436977</v>
      </c>
      <c r="G95" s="48"/>
    </row>
    <row r="96" spans="1:7" ht="15.75">
      <c r="A96" s="27" t="s">
        <v>88</v>
      </c>
      <c r="B96" s="29">
        <v>4.048689422285664</v>
      </c>
      <c r="G96" s="48"/>
    </row>
    <row r="97" spans="1:7" ht="15.75">
      <c r="A97" s="27" t="s">
        <v>89</v>
      </c>
      <c r="B97" s="29">
        <v>4.03577494246976</v>
      </c>
      <c r="G97" s="48"/>
    </row>
    <row r="98" spans="1:7" ht="15.75">
      <c r="A98" s="27" t="s">
        <v>90</v>
      </c>
      <c r="B98" s="29">
        <v>4.022901657166826</v>
      </c>
      <c r="G98" s="48"/>
    </row>
    <row r="99" spans="1:7" ht="15.75">
      <c r="A99" s="27" t="s">
        <v>91</v>
      </c>
      <c r="B99" s="29">
        <v>4.010069434974907</v>
      </c>
      <c r="G99" s="48"/>
    </row>
    <row r="100" spans="1:7" ht="15.75">
      <c r="A100" s="27" t="s">
        <v>92</v>
      </c>
      <c r="B100" s="29">
        <v>3.997278144911191</v>
      </c>
      <c r="G100" s="48"/>
    </row>
    <row r="101" spans="1:2" ht="15.75">
      <c r="A101" s="27" t="s">
        <v>93</v>
      </c>
      <c r="B101" s="29">
        <v>3.9773911889663593</v>
      </c>
    </row>
    <row r="102" spans="1:2" ht="15.75">
      <c r="A102" s="27" t="s">
        <v>94</v>
      </c>
      <c r="B102" s="29">
        <v>3.9576031731008556</v>
      </c>
    </row>
    <row r="103" spans="1:2" ht="15.75">
      <c r="A103" s="27" t="s">
        <v>95</v>
      </c>
      <c r="B103" s="29">
        <v>3.9379136050754786</v>
      </c>
    </row>
    <row r="104" spans="1:2" ht="15.75">
      <c r="A104" s="27" t="s">
        <v>96</v>
      </c>
      <c r="B104" s="29">
        <v>3.9183219950999786</v>
      </c>
    </row>
    <row r="105" spans="1:2" ht="15.75">
      <c r="A105" s="27" t="s">
        <v>97</v>
      </c>
      <c r="B105" s="29">
        <v>3.8988278558208744</v>
      </c>
    </row>
    <row r="106" spans="1:2" ht="15.75">
      <c r="A106" s="27" t="s">
        <v>98</v>
      </c>
      <c r="B106" s="29">
        <v>3.8782730088738426</v>
      </c>
    </row>
    <row r="107" spans="1:2" ht="15.75">
      <c r="A107" s="27" t="s">
        <v>99</v>
      </c>
      <c r="B107" s="29">
        <v>3.857826528273991</v>
      </c>
    </row>
    <row r="108" spans="1:2" ht="15.75">
      <c r="A108" s="27" t="s">
        <v>100</v>
      </c>
      <c r="B108" s="29">
        <v>3.837487842707641</v>
      </c>
    </row>
    <row r="109" spans="1:2" ht="15.75">
      <c r="A109" s="27" t="s">
        <v>101</v>
      </c>
      <c r="B109" s="29">
        <v>3.817256383873113</v>
      </c>
    </row>
    <row r="110" spans="1:2" ht="15.75">
      <c r="A110" s="27" t="s">
        <v>102</v>
      </c>
      <c r="B110" s="29">
        <v>3.7971315864648494</v>
      </c>
    </row>
    <row r="111" spans="1:2" ht="15.75">
      <c r="A111" s="27" t="s">
        <v>103</v>
      </c>
      <c r="B111" s="29">
        <v>3.7595362242226233</v>
      </c>
    </row>
    <row r="112" spans="1:2" ht="15.75">
      <c r="A112" s="27" t="s">
        <v>104</v>
      </c>
      <c r="B112" s="29">
        <v>3.714222707194846</v>
      </c>
    </row>
    <row r="113" spans="1:2" ht="15.75">
      <c r="A113" s="27" t="s">
        <v>105</v>
      </c>
      <c r="B113" s="29">
        <v>3.669455351901646</v>
      </c>
    </row>
    <row r="114" spans="1:2" ht="15.75">
      <c r="A114" s="27" t="s">
        <v>106</v>
      </c>
      <c r="B114" s="29">
        <v>3.625227575480781</v>
      </c>
    </row>
    <row r="115" spans="1:2" ht="15.75">
      <c r="A115" s="27" t="s">
        <v>107</v>
      </c>
      <c r="B115" s="29">
        <v>3.581532874412942</v>
      </c>
    </row>
    <row r="116" spans="1:2" ht="15.75">
      <c r="A116" s="27" t="s">
        <v>108</v>
      </c>
      <c r="B116" s="29">
        <v>3.5338262204370423</v>
      </c>
    </row>
    <row r="117" spans="1:2" ht="15.75">
      <c r="A117" s="27" t="s">
        <v>109</v>
      </c>
      <c r="B117" s="29">
        <v>3.4867550275649157</v>
      </c>
    </row>
    <row r="118" spans="1:2" ht="15.75">
      <c r="A118" s="27" t="s">
        <v>110</v>
      </c>
      <c r="B118" s="29">
        <v>3.4403108313418014</v>
      </c>
    </row>
    <row r="119" spans="1:2" ht="15.75">
      <c r="A119" s="27" t="s">
        <v>111</v>
      </c>
      <c r="B119" s="29">
        <v>3.3944852800609784</v>
      </c>
    </row>
    <row r="120" spans="1:2" ht="15.75">
      <c r="A120" s="27" t="s">
        <v>112</v>
      </c>
      <c r="B120" s="29">
        <v>3.349270133261942</v>
      </c>
    </row>
    <row r="121" spans="1:2" ht="15.75">
      <c r="A121" s="27" t="s">
        <v>113</v>
      </c>
      <c r="B121" s="29">
        <v>3.3046572602485864</v>
      </c>
    </row>
    <row r="122" spans="1:2" ht="15.75">
      <c r="A122" s="27" t="s">
        <v>114</v>
      </c>
      <c r="B122" s="29">
        <v>3.26063863862712</v>
      </c>
    </row>
    <row r="123" spans="1:2" ht="15.75">
      <c r="A123" s="27" t="s">
        <v>115</v>
      </c>
      <c r="B123" s="29">
        <v>3.217206352863464</v>
      </c>
    </row>
    <row r="124" spans="1:2" ht="15.75">
      <c r="A124" s="27" t="s">
        <v>116</v>
      </c>
      <c r="B124" s="29">
        <v>3.1743525928598553</v>
      </c>
    </row>
    <row r="125" spans="1:2" ht="15.75">
      <c r="A125" s="27" t="s">
        <v>117</v>
      </c>
      <c r="B125" s="29">
        <v>3.1320696525504244</v>
      </c>
    </row>
    <row r="126" spans="1:2" ht="12.75">
      <c r="A126" s="30"/>
      <c r="B126" s="31"/>
    </row>
    <row r="127" spans="1:2" ht="12.75">
      <c r="A127" s="30"/>
      <c r="B127" s="31"/>
    </row>
    <row r="128" spans="1:2" ht="12.75">
      <c r="A128" s="30"/>
      <c r="B128" s="31"/>
    </row>
    <row r="129" spans="1:2" ht="12.75">
      <c r="A129" s="30"/>
      <c r="B129" s="31"/>
    </row>
    <row r="130" spans="1:2" ht="12.75">
      <c r="A130" s="30"/>
      <c r="B130" s="31"/>
    </row>
    <row r="131" spans="1:2" ht="12.75">
      <c r="A131" s="30"/>
      <c r="B131" s="31"/>
    </row>
    <row r="132" spans="1:2" ht="12.75">
      <c r="A132" s="30"/>
      <c r="B132" s="31"/>
    </row>
    <row r="133" spans="1:2" ht="12.75">
      <c r="A133" s="30"/>
      <c r="B133" s="31"/>
    </row>
    <row r="134" spans="1:2" ht="12.75">
      <c r="A134" s="30"/>
      <c r="B134" s="31"/>
    </row>
    <row r="135" spans="1:2" ht="12.75">
      <c r="A135" s="30"/>
      <c r="B135" s="31"/>
    </row>
    <row r="136" spans="1:2" ht="12.75">
      <c r="A136" s="30"/>
      <c r="B136" s="31"/>
    </row>
    <row r="137" spans="1:2" ht="12.75">
      <c r="A137" s="30"/>
      <c r="B137" s="31"/>
    </row>
    <row r="138" spans="1:2" ht="12.75">
      <c r="A138" s="30"/>
      <c r="B138" s="31"/>
    </row>
    <row r="139" spans="1:2" ht="12.75">
      <c r="A139" s="30"/>
      <c r="B139" s="31"/>
    </row>
    <row r="140" spans="1:2" ht="12.75">
      <c r="A140" s="30"/>
      <c r="B140" s="31"/>
    </row>
    <row r="141" spans="1:2" ht="12.75">
      <c r="A141" s="30"/>
      <c r="B141" s="31"/>
    </row>
    <row r="142" spans="1:2" ht="12.75">
      <c r="A142" s="30"/>
      <c r="B142" s="31"/>
    </row>
    <row r="143" spans="1:2" ht="12.75">
      <c r="A143" s="30"/>
      <c r="B143" s="31"/>
    </row>
    <row r="144" spans="1:2" ht="12.75">
      <c r="A144" s="30"/>
      <c r="B144" s="31"/>
    </row>
    <row r="145" spans="1:2" ht="12.75">
      <c r="A145" s="30"/>
      <c r="B145" s="31"/>
    </row>
    <row r="146" spans="1:2" ht="12.75">
      <c r="A146" s="30"/>
      <c r="B146" s="31"/>
    </row>
    <row r="147" spans="1:2" ht="12.75">
      <c r="A147" s="30"/>
      <c r="B147" s="31"/>
    </row>
    <row r="148" spans="1:2" ht="12.75">
      <c r="A148" s="30"/>
      <c r="B148" s="31"/>
    </row>
    <row r="149" spans="1:2" ht="12.75">
      <c r="A149" s="30"/>
      <c r="B149" s="31"/>
    </row>
    <row r="150" spans="1:2" ht="12.75">
      <c r="A150" s="30"/>
      <c r="B150" s="31"/>
    </row>
    <row r="151" spans="1:2" ht="12.75">
      <c r="A151" s="30"/>
      <c r="B151" s="31"/>
    </row>
    <row r="152" spans="1:2" ht="12.75">
      <c r="A152" s="30"/>
      <c r="B152" s="31"/>
    </row>
    <row r="153" spans="1:2" ht="12.75">
      <c r="A153" s="30"/>
      <c r="B153" s="31"/>
    </row>
    <row r="154" spans="1:2" ht="12.75">
      <c r="A154" s="30"/>
      <c r="B154" s="31"/>
    </row>
    <row r="155" spans="1:2" ht="12.75">
      <c r="A155" s="30"/>
      <c r="B155" s="31"/>
    </row>
    <row r="156" spans="1:2" ht="12.75">
      <c r="A156" s="30"/>
      <c r="B156" s="31"/>
    </row>
    <row r="157" spans="1:2" ht="12.75">
      <c r="A157" s="30"/>
      <c r="B157" s="31"/>
    </row>
    <row r="158" spans="1:2" ht="12.75">
      <c r="A158" s="30"/>
      <c r="B158" s="31"/>
    </row>
    <row r="159" spans="1:2" ht="12.75">
      <c r="A159" s="30"/>
      <c r="B159" s="31"/>
    </row>
    <row r="160" spans="1:2" ht="12.75">
      <c r="A160" s="30"/>
      <c r="B160" s="31"/>
    </row>
    <row r="161" spans="1:2" ht="12.75">
      <c r="A161" s="30"/>
      <c r="B161" s="31"/>
    </row>
    <row r="162" spans="1:2" ht="12.75">
      <c r="A162" s="30"/>
      <c r="B162" s="31"/>
    </row>
    <row r="163" spans="1:2" ht="12.75">
      <c r="A163" s="27"/>
      <c r="B163" s="32"/>
    </row>
    <row r="164" spans="1:2" ht="12.75">
      <c r="A164" s="27"/>
      <c r="B164" s="32"/>
    </row>
    <row r="165" spans="1:2" ht="12.75">
      <c r="A165" s="27"/>
      <c r="B165" s="32"/>
    </row>
    <row r="166" spans="1:2" ht="12.75">
      <c r="A166" s="27"/>
      <c r="B166" s="32"/>
    </row>
    <row r="167" spans="1:2" ht="12.75">
      <c r="A167" s="27"/>
      <c r="B167" s="32"/>
    </row>
    <row r="168" spans="1:2" ht="12.75">
      <c r="A168" s="27"/>
      <c r="B168" s="32"/>
    </row>
    <row r="169" spans="1:2" ht="12.75">
      <c r="A169" s="27"/>
      <c r="B169" s="32"/>
    </row>
    <row r="170" spans="1:2" ht="12.75">
      <c r="A170" s="27"/>
      <c r="B170" s="32"/>
    </row>
    <row r="171" spans="1:2" ht="12.75">
      <c r="A171" s="27"/>
      <c r="B171" s="32"/>
    </row>
    <row r="172" spans="1:2" ht="12.75">
      <c r="A172" s="27"/>
      <c r="B172" s="32"/>
    </row>
    <row r="173" spans="1:2" ht="12.75">
      <c r="A173" s="27"/>
      <c r="B173" s="32"/>
    </row>
    <row r="174" spans="1:2" ht="12.75">
      <c r="A174" s="27"/>
      <c r="B174" s="32"/>
    </row>
    <row r="175" spans="1:2" ht="12.75">
      <c r="A175" s="27"/>
      <c r="B175" s="32"/>
    </row>
    <row r="176" spans="1:2" ht="12.75">
      <c r="A176" s="27"/>
      <c r="B176" s="32"/>
    </row>
    <row r="177" spans="1:2" ht="12.75">
      <c r="A177" s="27"/>
      <c r="B177" s="32"/>
    </row>
    <row r="178" spans="1:2" ht="12.75">
      <c r="A178" s="27"/>
      <c r="B178" s="32"/>
    </row>
    <row r="179" spans="1:2" ht="12.75">
      <c r="A179" s="27"/>
      <c r="B179" s="32"/>
    </row>
    <row r="180" spans="1:2" ht="12.75">
      <c r="A180" s="27"/>
      <c r="B180" s="32"/>
    </row>
    <row r="181" spans="1:2" ht="12.75">
      <c r="A181" s="27"/>
      <c r="B181" s="32"/>
    </row>
    <row r="182" spans="1:2" ht="12.75">
      <c r="A182" s="27"/>
      <c r="B182" s="32"/>
    </row>
    <row r="183" spans="1:2" ht="12.75">
      <c r="A183" s="27"/>
      <c r="B183" s="32"/>
    </row>
    <row r="184" spans="1:2" ht="12.75">
      <c r="A184" s="27"/>
      <c r="B184" s="32"/>
    </row>
    <row r="185" spans="1:2" ht="12.75">
      <c r="A185" s="27"/>
      <c r="B185" s="32"/>
    </row>
    <row r="186" spans="1:2" ht="12.75">
      <c r="A186" s="27"/>
      <c r="B186" s="32"/>
    </row>
    <row r="187" spans="1:2" ht="12.75">
      <c r="A187" s="27"/>
      <c r="B187" s="32"/>
    </row>
    <row r="188" spans="1:2" ht="12.75">
      <c r="A188" s="27"/>
      <c r="B188" s="32"/>
    </row>
    <row r="189" spans="1:2" ht="12.75">
      <c r="A189" s="27"/>
      <c r="B189" s="32"/>
    </row>
    <row r="190" spans="1:2" ht="12.75">
      <c r="A190" s="27"/>
      <c r="B190" s="32"/>
    </row>
    <row r="191" spans="1:2" ht="12.75">
      <c r="A191" s="27"/>
      <c r="B191" s="32"/>
    </row>
    <row r="192" spans="1:2" ht="12.75">
      <c r="A192" s="27"/>
      <c r="B192" s="32"/>
    </row>
    <row r="193" spans="1:2" ht="12.75">
      <c r="A193" s="27"/>
      <c r="B193" s="32"/>
    </row>
    <row r="194" spans="1:2" ht="12.75">
      <c r="A194" s="27"/>
      <c r="B194" s="32"/>
    </row>
    <row r="195" spans="1:2" ht="12.75">
      <c r="A195" s="27"/>
      <c r="B195" s="32"/>
    </row>
    <row r="196" spans="1:2" ht="12.75">
      <c r="A196" s="27"/>
      <c r="B196" s="32"/>
    </row>
    <row r="197" spans="1:2" ht="12.75">
      <c r="A197" s="27"/>
      <c r="B197" s="32"/>
    </row>
    <row r="198" spans="1:2" ht="12.75">
      <c r="A198" s="27"/>
      <c r="B198" s="32"/>
    </row>
    <row r="199" spans="1:2" ht="12.75">
      <c r="A199" s="27"/>
      <c r="B199" s="32"/>
    </row>
    <row r="200" spans="1:2" ht="12.75">
      <c r="A200" s="27"/>
      <c r="B200" s="32"/>
    </row>
    <row r="201" spans="1:2" ht="12.75">
      <c r="A201" s="27"/>
      <c r="B201" s="32"/>
    </row>
    <row r="202" spans="1:2" ht="12.75">
      <c r="A202" s="27"/>
      <c r="B202" s="32"/>
    </row>
    <row r="203" spans="1:2" ht="12.75">
      <c r="A203" s="27"/>
      <c r="B203" s="32"/>
    </row>
    <row r="204" spans="1:2" ht="12.75">
      <c r="A204" s="27"/>
      <c r="B204" s="32"/>
    </row>
    <row r="205" spans="1:2" ht="12.75">
      <c r="A205" s="27"/>
      <c r="B205" s="32"/>
    </row>
    <row r="206" spans="1:2" ht="12.75">
      <c r="A206" s="27"/>
      <c r="B206" s="32"/>
    </row>
    <row r="207" spans="1:2" ht="12.75">
      <c r="A207" s="27"/>
      <c r="B207" s="32"/>
    </row>
    <row r="208" spans="1:2" ht="12.75">
      <c r="A208" s="27"/>
      <c r="B208" s="32"/>
    </row>
    <row r="209" spans="1:2" ht="12.75">
      <c r="A209" s="27"/>
      <c r="B209" s="32"/>
    </row>
    <row r="210" spans="1:2" ht="12.75">
      <c r="A210" s="27"/>
      <c r="B210" s="32"/>
    </row>
    <row r="211" spans="1:2" ht="12.75">
      <c r="A211" s="27"/>
      <c r="B211" s="32"/>
    </row>
    <row r="212" spans="1:2" ht="12.75">
      <c r="A212" s="27"/>
      <c r="B212" s="32"/>
    </row>
    <row r="213" spans="1:2" ht="12.75">
      <c r="A213" s="27"/>
      <c r="B213" s="32"/>
    </row>
    <row r="214" spans="1:2" ht="12.75">
      <c r="A214" s="27"/>
      <c r="B214" s="32"/>
    </row>
    <row r="215" spans="1:2" ht="12.75">
      <c r="A215" s="27"/>
      <c r="B215" s="32"/>
    </row>
    <row r="216" spans="1:2" ht="12.75">
      <c r="A216" s="27"/>
      <c r="B216" s="32"/>
    </row>
    <row r="217" spans="1:2" ht="12.75">
      <c r="A217" s="27"/>
      <c r="B217" s="32"/>
    </row>
    <row r="218" spans="1:2" ht="12.75">
      <c r="A218" s="27"/>
      <c r="B218" s="32"/>
    </row>
    <row r="219" spans="1:2" ht="12.75">
      <c r="A219" s="27"/>
      <c r="B219" s="32"/>
    </row>
    <row r="220" spans="1:2" ht="12.75">
      <c r="A220" s="27"/>
      <c r="B220" s="32"/>
    </row>
    <row r="221" spans="1:2" ht="12.75">
      <c r="A221" s="27"/>
      <c r="B221" s="32"/>
    </row>
    <row r="222" spans="1:2" ht="12.75">
      <c r="A222" s="27"/>
      <c r="B222" s="32"/>
    </row>
    <row r="223" spans="1:2" ht="12.75">
      <c r="A223" s="27"/>
      <c r="B223" s="32"/>
    </row>
    <row r="224" spans="1:2" ht="12.75">
      <c r="A224" s="27"/>
      <c r="B224" s="32"/>
    </row>
    <row r="225" spans="1:2" ht="12.75">
      <c r="A225" s="27"/>
      <c r="B225" s="32"/>
    </row>
    <row r="226" spans="1:2" ht="12.75">
      <c r="A226" s="27"/>
      <c r="B226" s="32"/>
    </row>
    <row r="227" spans="1:2" ht="12.75">
      <c r="A227" s="27"/>
      <c r="B227" s="32"/>
    </row>
    <row r="228" spans="1:2" ht="12.75">
      <c r="A228" s="27"/>
      <c r="B228" s="32"/>
    </row>
    <row r="229" spans="1:2" ht="12.75">
      <c r="A229" s="27"/>
      <c r="B229" s="32"/>
    </row>
    <row r="230" spans="1:2" ht="12.75">
      <c r="A230" s="27"/>
      <c r="B230" s="32"/>
    </row>
    <row r="231" spans="1:2" ht="12.75">
      <c r="A231" s="27"/>
      <c r="B231" s="32"/>
    </row>
    <row r="232" spans="1:2" ht="12.75">
      <c r="A232" s="27"/>
      <c r="B232" s="32"/>
    </row>
    <row r="233" spans="1:2" ht="12.75">
      <c r="A233" s="27"/>
      <c r="B233" s="32"/>
    </row>
    <row r="234" spans="1:2" ht="12.75">
      <c r="A234" s="27"/>
      <c r="B234" s="32"/>
    </row>
    <row r="235" spans="1:2" ht="12.75">
      <c r="A235" s="27"/>
      <c r="B235" s="32"/>
    </row>
    <row r="236" spans="1:2" ht="12.75">
      <c r="A236" s="27"/>
      <c r="B236" s="32"/>
    </row>
    <row r="237" spans="1:2" ht="12.75">
      <c r="A237" s="27"/>
      <c r="B237" s="32"/>
    </row>
    <row r="238" spans="1:2" ht="12.75">
      <c r="A238" s="27"/>
      <c r="B238" s="32"/>
    </row>
    <row r="239" spans="1:2" ht="12.75">
      <c r="A239" s="27"/>
      <c r="B239" s="32"/>
    </row>
    <row r="240" spans="1:2" ht="12.75">
      <c r="A240" s="27"/>
      <c r="B240" s="32"/>
    </row>
    <row r="241" spans="1:2" ht="12.75">
      <c r="A241" s="27"/>
      <c r="B241" s="32"/>
    </row>
    <row r="242" spans="1:2" ht="12.75">
      <c r="A242" s="27"/>
      <c r="B242" s="32"/>
    </row>
    <row r="243" spans="1:2" ht="12.75">
      <c r="A243" s="27"/>
      <c r="B243" s="32"/>
    </row>
    <row r="244" spans="1:2" ht="12.75">
      <c r="A244" s="27"/>
      <c r="B244" s="32"/>
    </row>
    <row r="245" spans="1:2" ht="12.75">
      <c r="A245" s="27"/>
      <c r="B245" s="32"/>
    </row>
    <row r="246" spans="1:2" ht="12.75">
      <c r="A246" s="27"/>
      <c r="B246" s="32"/>
    </row>
    <row r="247" spans="1:2" ht="12.75">
      <c r="A247" s="27"/>
      <c r="B247" s="32"/>
    </row>
    <row r="248" spans="1:2" ht="12.75">
      <c r="A248" s="27"/>
      <c r="B248" s="32"/>
    </row>
    <row r="249" spans="1:2" ht="12.75">
      <c r="A249" s="27"/>
      <c r="B249" s="32"/>
    </row>
    <row r="250" spans="1:2" ht="12.75">
      <c r="A250" s="27"/>
      <c r="B250" s="32"/>
    </row>
    <row r="251" spans="1:2" ht="12.75">
      <c r="A251" s="27"/>
      <c r="B251" s="32"/>
    </row>
    <row r="252" spans="1:2" ht="12.75">
      <c r="A252" s="27"/>
      <c r="B252" s="32"/>
    </row>
    <row r="253" spans="1:2" ht="12.75">
      <c r="A253" s="27"/>
      <c r="B253" s="32"/>
    </row>
    <row r="254" spans="1:2" ht="12.75">
      <c r="A254" s="27"/>
      <c r="B254" s="32"/>
    </row>
    <row r="255" spans="1:2" ht="12.75">
      <c r="A255" s="27"/>
      <c r="B255" s="32"/>
    </row>
    <row r="256" spans="1:2" ht="12.75">
      <c r="A256" s="27"/>
      <c r="B256" s="32"/>
    </row>
    <row r="257" spans="1:2" ht="12.75">
      <c r="A257" s="27"/>
      <c r="B257" s="32"/>
    </row>
    <row r="258" spans="1:2" ht="12.75">
      <c r="A258" s="27"/>
      <c r="B258" s="32"/>
    </row>
    <row r="259" spans="1:2" ht="12.75">
      <c r="A259" s="27"/>
      <c r="B259" s="32"/>
    </row>
    <row r="260" spans="1:2" ht="12.75">
      <c r="A260" s="27"/>
      <c r="B260" s="32"/>
    </row>
    <row r="261" spans="1:2" ht="12.75">
      <c r="A261" s="27"/>
      <c r="B261" s="32"/>
    </row>
    <row r="262" spans="1:2" ht="12.75">
      <c r="A262" s="27"/>
      <c r="B262" s="32"/>
    </row>
    <row r="263" spans="1:2" ht="12.75">
      <c r="A263" s="27"/>
      <c r="B263" s="32"/>
    </row>
    <row r="264" spans="1:2" ht="12.75">
      <c r="A264" s="27"/>
      <c r="B264" s="32"/>
    </row>
    <row r="265" spans="1:2" ht="12.75">
      <c r="A265" s="27"/>
      <c r="B265" s="32"/>
    </row>
    <row r="266" spans="1:2" ht="12.75">
      <c r="A266" s="27"/>
      <c r="B266" s="32"/>
    </row>
    <row r="267" spans="1:2" ht="12.75">
      <c r="A267" s="27"/>
      <c r="B267" s="32"/>
    </row>
    <row r="268" spans="1:2" ht="12.75">
      <c r="A268" s="27"/>
      <c r="B268" s="32"/>
    </row>
    <row r="269" spans="1:2" ht="12.75">
      <c r="A269" s="27"/>
      <c r="B269" s="32"/>
    </row>
    <row r="270" spans="1:2" ht="12.75">
      <c r="A270" s="27"/>
      <c r="B270" s="32"/>
    </row>
    <row r="271" spans="1:2" ht="12.75">
      <c r="A271" s="27"/>
      <c r="B271" s="32"/>
    </row>
    <row r="272" spans="1:2" ht="12.75">
      <c r="A272" s="27"/>
      <c r="B272" s="32"/>
    </row>
    <row r="273" spans="1:2" ht="12.75">
      <c r="A273" s="27"/>
      <c r="B273" s="32"/>
    </row>
    <row r="274" spans="1:2" ht="12.75">
      <c r="A274" s="27"/>
      <c r="B274" s="32"/>
    </row>
    <row r="275" spans="1:2" ht="12.75">
      <c r="A275" s="27"/>
      <c r="B275" s="32"/>
    </row>
    <row r="276" spans="1:2" ht="12.75">
      <c r="A276" s="27"/>
      <c r="B276" s="32"/>
    </row>
    <row r="277" spans="1:2" ht="12.75">
      <c r="A277" s="27"/>
      <c r="B277" s="32"/>
    </row>
    <row r="278" spans="1:2" ht="12.75">
      <c r="A278" s="27"/>
      <c r="B278" s="32"/>
    </row>
    <row r="279" spans="1:2" ht="12.75">
      <c r="A279" s="27"/>
      <c r="B279" s="32"/>
    </row>
    <row r="280" spans="1:2" ht="12.75">
      <c r="A280" s="27"/>
      <c r="B280" s="32"/>
    </row>
    <row r="281" spans="1:2" ht="12.75">
      <c r="A281" s="27"/>
      <c r="B281" s="32"/>
    </row>
    <row r="282" spans="1:2" ht="12.75">
      <c r="A282" s="27"/>
      <c r="B282" s="32"/>
    </row>
    <row r="283" spans="1:2" ht="12.75">
      <c r="A283" s="27"/>
      <c r="B283" s="32"/>
    </row>
    <row r="284" spans="1:2" ht="12.75">
      <c r="A284" s="27"/>
      <c r="B284" s="32"/>
    </row>
    <row r="285" spans="1:2" ht="12.75">
      <c r="A285" s="27"/>
      <c r="B285" s="32"/>
    </row>
    <row r="286" spans="1:2" ht="12.75">
      <c r="A286" s="27"/>
      <c r="B286" s="32"/>
    </row>
    <row r="287" spans="1:2" ht="12.75">
      <c r="A287" s="27"/>
      <c r="B287" s="32"/>
    </row>
    <row r="288" spans="1:2" ht="12.75">
      <c r="A288" s="27"/>
      <c r="B288" s="32"/>
    </row>
    <row r="289" spans="1:2" ht="12.75">
      <c r="A289" s="27"/>
      <c r="B289" s="32"/>
    </row>
    <row r="290" spans="1:2" ht="12.75">
      <c r="A290" s="27"/>
      <c r="B290" s="32"/>
    </row>
    <row r="291" spans="1:2" ht="12.75">
      <c r="A291" s="27"/>
      <c r="B291" s="32"/>
    </row>
    <row r="292" spans="1:2" ht="12.75">
      <c r="A292" s="27"/>
      <c r="B292" s="32"/>
    </row>
    <row r="293" spans="1:2" ht="12.75">
      <c r="A293" s="27"/>
      <c r="B293" s="32"/>
    </row>
    <row r="294" spans="1:2" ht="12.75">
      <c r="A294" s="27"/>
      <c r="B294" s="32"/>
    </row>
    <row r="295" spans="1:2" ht="12.75">
      <c r="A295" s="27"/>
      <c r="B295" s="32"/>
    </row>
    <row r="296" spans="1:2" ht="12.75">
      <c r="A296" s="27"/>
      <c r="B296" s="32"/>
    </row>
    <row r="297" spans="1:2" ht="12.75">
      <c r="A297" s="27"/>
      <c r="B297" s="32"/>
    </row>
    <row r="298" spans="1:2" ht="12.75">
      <c r="A298" s="27"/>
      <c r="B298" s="32"/>
    </row>
    <row r="299" spans="1:2" ht="12.75">
      <c r="A299" s="27"/>
      <c r="B299" s="32"/>
    </row>
    <row r="300" spans="1:2" ht="12.75">
      <c r="A300" s="27"/>
      <c r="B300" s="32"/>
    </row>
    <row r="301" spans="1:2" ht="12.75">
      <c r="A301" s="27"/>
      <c r="B301" s="32"/>
    </row>
    <row r="302" spans="1:2" ht="12.75">
      <c r="A302" s="27"/>
      <c r="B302" s="32"/>
    </row>
    <row r="303" spans="1:2" ht="12.75">
      <c r="A303" s="27"/>
      <c r="B303" s="32"/>
    </row>
    <row r="304" spans="1:2" ht="12.75">
      <c r="A304" s="27"/>
      <c r="B304" s="32"/>
    </row>
    <row r="305" spans="1:2" ht="12.75">
      <c r="A305" s="27"/>
      <c r="B305" s="32"/>
    </row>
    <row r="306" spans="1:2" ht="12.75">
      <c r="A306" s="27"/>
      <c r="B306" s="32"/>
    </row>
    <row r="307" spans="1:2" ht="12.75">
      <c r="A307" s="27"/>
      <c r="B307" s="32"/>
    </row>
    <row r="308" spans="1:2" ht="12.75">
      <c r="A308" s="27"/>
      <c r="B308" s="32"/>
    </row>
    <row r="309" spans="1:2" ht="12.75">
      <c r="A309" s="27"/>
      <c r="B309" s="32"/>
    </row>
    <row r="310" spans="1:2" ht="12.75">
      <c r="A310" s="27"/>
      <c r="B310" s="32"/>
    </row>
    <row r="311" spans="1:2" ht="12.75">
      <c r="A311" s="27"/>
      <c r="B311" s="32"/>
    </row>
    <row r="312" spans="1:2" ht="12.75">
      <c r="A312" s="27"/>
      <c r="B312" s="32"/>
    </row>
    <row r="313" spans="1:2" ht="12.75">
      <c r="A313" s="27"/>
      <c r="B313" s="32"/>
    </row>
    <row r="314" spans="1:2" ht="12.75">
      <c r="A314" s="27"/>
      <c r="B314" s="32"/>
    </row>
    <row r="315" spans="1:2" ht="12.75">
      <c r="A315" s="27"/>
      <c r="B315" s="32"/>
    </row>
    <row r="316" spans="1:2" ht="12.75">
      <c r="A316" s="27"/>
      <c r="B316" s="32"/>
    </row>
    <row r="317" spans="1:2" ht="12.75">
      <c r="A317" s="27"/>
      <c r="B317" s="32"/>
    </row>
    <row r="318" spans="1:2" ht="12.75">
      <c r="A318" s="27"/>
      <c r="B318" s="32"/>
    </row>
    <row r="319" spans="1:2" ht="12.75">
      <c r="A319" s="27"/>
      <c r="B319" s="32"/>
    </row>
    <row r="320" spans="1:2" ht="12.75">
      <c r="A320" s="27"/>
      <c r="B320" s="32"/>
    </row>
    <row r="321" spans="1:2" ht="12.75">
      <c r="A321" s="27"/>
      <c r="B321" s="32"/>
    </row>
    <row r="322" spans="1:2" ht="12.75">
      <c r="A322" s="27"/>
      <c r="B322" s="32"/>
    </row>
    <row r="323" spans="1:2" ht="12.75">
      <c r="A323" s="27"/>
      <c r="B323" s="32"/>
    </row>
    <row r="324" spans="1:2" ht="12.75">
      <c r="A324" s="27"/>
      <c r="B324" s="32"/>
    </row>
    <row r="325" spans="1:2" ht="12.75">
      <c r="A325" s="27"/>
      <c r="B325" s="32"/>
    </row>
    <row r="326" spans="1:2" ht="12.75">
      <c r="A326" s="27"/>
      <c r="B326" s="32"/>
    </row>
    <row r="327" spans="1:2" ht="12.75">
      <c r="A327" s="27"/>
      <c r="B327" s="32"/>
    </row>
    <row r="328" spans="1:2" ht="12.75">
      <c r="A328" s="27"/>
      <c r="B328" s="32"/>
    </row>
    <row r="329" spans="1:2" ht="12.75">
      <c r="A329" s="27"/>
      <c r="B329" s="32"/>
    </row>
    <row r="330" spans="1:2" ht="12.75">
      <c r="A330" s="27"/>
      <c r="B330" s="32"/>
    </row>
    <row r="331" spans="1:2" ht="12.75">
      <c r="A331" s="27"/>
      <c r="B331" s="32"/>
    </row>
    <row r="332" spans="1:2" ht="12.75">
      <c r="A332" s="27"/>
      <c r="B332" s="32"/>
    </row>
    <row r="333" spans="1:2" ht="12.75">
      <c r="A333" s="27"/>
      <c r="B333" s="32"/>
    </row>
    <row r="334" spans="1:2" ht="12.75">
      <c r="A334" s="27"/>
      <c r="B334" s="32"/>
    </row>
    <row r="335" spans="1:2" ht="12.75">
      <c r="A335" s="27"/>
      <c r="B335" s="32"/>
    </row>
    <row r="336" spans="1:2" ht="12.75">
      <c r="A336" s="27"/>
      <c r="B336" s="32"/>
    </row>
    <row r="337" spans="1:2" ht="12.75">
      <c r="A337" s="27"/>
      <c r="B337" s="32"/>
    </row>
    <row r="338" spans="1:2" ht="12.75">
      <c r="A338" s="27"/>
      <c r="B338" s="32"/>
    </row>
    <row r="339" spans="1:2" ht="12.75">
      <c r="A339" s="27"/>
      <c r="B339" s="32"/>
    </row>
    <row r="340" spans="1:2" ht="12.75">
      <c r="A340" s="27"/>
      <c r="B340" s="32"/>
    </row>
    <row r="341" spans="1:2" ht="12.75">
      <c r="A341" s="27"/>
      <c r="B341" s="32"/>
    </row>
    <row r="342" spans="1:2" ht="12.75">
      <c r="A342" s="27"/>
      <c r="B342" s="32"/>
    </row>
    <row r="343" spans="1:2" ht="12.75">
      <c r="A343" s="27"/>
      <c r="B343" s="32"/>
    </row>
    <row r="344" spans="1:2" ht="12.75">
      <c r="A344" s="27"/>
      <c r="B344" s="32"/>
    </row>
    <row r="345" spans="1:2" ht="12.75">
      <c r="A345" s="27"/>
      <c r="B345" s="32"/>
    </row>
    <row r="346" spans="1:2" ht="12.75">
      <c r="A346" s="27"/>
      <c r="B346" s="32"/>
    </row>
    <row r="347" spans="1:2" ht="12.75">
      <c r="A347" s="27"/>
      <c r="B347" s="32"/>
    </row>
    <row r="348" spans="1:2" ht="12.75">
      <c r="A348" s="27"/>
      <c r="B348" s="32"/>
    </row>
    <row r="349" spans="1:2" ht="12.75">
      <c r="A349" s="27"/>
      <c r="B349" s="32"/>
    </row>
    <row r="350" spans="1:2" ht="12.75">
      <c r="A350" s="27"/>
      <c r="B350" s="32"/>
    </row>
    <row r="351" spans="1:2" ht="12.75">
      <c r="A351" s="27"/>
      <c r="B351" s="32"/>
    </row>
    <row r="352" spans="1:2" ht="12.75">
      <c r="A352" s="27"/>
      <c r="B352" s="32"/>
    </row>
    <row r="353" spans="1:2" ht="12.75">
      <c r="A353" s="27"/>
      <c r="B353" s="32"/>
    </row>
    <row r="354" spans="1:2" ht="12.75">
      <c r="A354" s="27"/>
      <c r="B354" s="32"/>
    </row>
    <row r="355" spans="1:2" ht="12.75">
      <c r="A355" s="27"/>
      <c r="B355" s="32"/>
    </row>
    <row r="356" spans="1:2" ht="12.75">
      <c r="A356" s="27"/>
      <c r="B356" s="32"/>
    </row>
    <row r="357" spans="1:2" ht="12.75">
      <c r="A357" s="27"/>
      <c r="B357" s="32"/>
    </row>
    <row r="358" spans="1:2" ht="12.75">
      <c r="A358" s="27"/>
      <c r="B358" s="32"/>
    </row>
    <row r="359" spans="1:2" ht="12.75">
      <c r="A359" s="27"/>
      <c r="B359" s="32"/>
    </row>
    <row r="360" spans="1:2" ht="12.75">
      <c r="A360" s="27"/>
      <c r="B360" s="32"/>
    </row>
    <row r="361" spans="1:2" ht="12.75">
      <c r="A361" s="27"/>
      <c r="B361" s="32"/>
    </row>
    <row r="362" spans="1:2" ht="12.75">
      <c r="A362" s="27"/>
      <c r="B362" s="32"/>
    </row>
    <row r="363" spans="1:2" ht="12.75">
      <c r="A363" s="27"/>
      <c r="B363" s="32"/>
    </row>
    <row r="364" spans="1:2" ht="12.75">
      <c r="A364" s="27"/>
      <c r="B364" s="32"/>
    </row>
    <row r="365" spans="1:2" ht="12.75">
      <c r="A365" s="27"/>
      <c r="B365" s="32"/>
    </row>
    <row r="366" spans="1:2" ht="12.75">
      <c r="A366" s="27"/>
      <c r="B366" s="32"/>
    </row>
    <row r="367" spans="1:2" ht="12.75">
      <c r="A367" s="27"/>
      <c r="B367" s="32"/>
    </row>
    <row r="368" spans="1:2" ht="12.75">
      <c r="A368" s="27"/>
      <c r="B368" s="32"/>
    </row>
    <row r="369" spans="1:2" ht="12.75">
      <c r="A369" s="27"/>
      <c r="B369" s="32"/>
    </row>
    <row r="370" spans="1:2" ht="12.75">
      <c r="A370" s="27"/>
      <c r="B370" s="32"/>
    </row>
    <row r="371" spans="1:2" ht="12.75">
      <c r="A371" s="27"/>
      <c r="B371" s="32"/>
    </row>
    <row r="372" spans="1:2" ht="12.75">
      <c r="A372" s="27"/>
      <c r="B372" s="32"/>
    </row>
    <row r="373" spans="1:2" ht="12.75">
      <c r="A373" s="27"/>
      <c r="B373" s="32"/>
    </row>
    <row r="374" spans="1:2" ht="12.75">
      <c r="A374" s="27"/>
      <c r="B374" s="32"/>
    </row>
    <row r="375" spans="1:2" ht="12.75">
      <c r="A375" s="27"/>
      <c r="B375" s="32"/>
    </row>
    <row r="376" spans="1:2" ht="12.75">
      <c r="A376" s="27"/>
      <c r="B376" s="32"/>
    </row>
    <row r="377" spans="1:2" ht="12.75">
      <c r="A377" s="27"/>
      <c r="B377" s="32"/>
    </row>
    <row r="378" spans="1:2" ht="12.75">
      <c r="A378" s="27"/>
      <c r="B378" s="32"/>
    </row>
  </sheetData>
  <sheetProtection selectLockedCells="1" selectUnlockedCell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7.140625" style="45" customWidth="1"/>
    <col min="2" max="2" width="25.57421875" style="42" customWidth="1"/>
    <col min="3" max="3" width="22.7109375" style="42" customWidth="1"/>
    <col min="4" max="4" width="8.8515625" style="45" customWidth="1"/>
    <col min="5" max="5" width="9.28125" style="42" customWidth="1"/>
    <col min="6" max="6" width="11.00390625" style="42" customWidth="1"/>
    <col min="7" max="7" width="9.140625" style="42" customWidth="1"/>
    <col min="8" max="8" width="10.57421875" style="42" customWidth="1"/>
    <col min="9" max="9" width="10.421875" style="42" customWidth="1"/>
    <col min="10" max="10" width="10.00390625" style="42" customWidth="1"/>
    <col min="11" max="11" width="11.7109375" style="42" customWidth="1"/>
    <col min="12" max="16384" width="9.140625" style="42" customWidth="1"/>
  </cols>
  <sheetData>
    <row r="1" spans="1:8" ht="18">
      <c r="A1" s="44"/>
      <c r="B1" s="43" t="s">
        <v>228</v>
      </c>
      <c r="C1" s="43" t="s">
        <v>236</v>
      </c>
      <c r="D1" s="44"/>
      <c r="E1" s="34"/>
      <c r="F1" s="34"/>
      <c r="G1" s="34"/>
      <c r="H1" s="34"/>
    </row>
    <row r="2" spans="1:11" ht="63.75">
      <c r="A2" s="3" t="s">
        <v>230</v>
      </c>
      <c r="B2" s="3" t="s">
        <v>2</v>
      </c>
      <c r="C2" s="3" t="s">
        <v>229</v>
      </c>
      <c r="D2" s="3" t="s">
        <v>3</v>
      </c>
      <c r="E2" s="3" t="s">
        <v>129</v>
      </c>
      <c r="F2" s="3" t="s">
        <v>235</v>
      </c>
      <c r="G2" s="15" t="s">
        <v>4</v>
      </c>
      <c r="H2" s="3" t="s">
        <v>5</v>
      </c>
      <c r="I2" s="15" t="s">
        <v>233</v>
      </c>
      <c r="J2" s="17" t="s">
        <v>130</v>
      </c>
      <c r="K2" s="22" t="s">
        <v>131</v>
      </c>
    </row>
    <row r="3" spans="1:11" ht="12.75">
      <c r="A3" s="4"/>
      <c r="B3"/>
      <c r="C3"/>
      <c r="D3" s="4"/>
      <c r="E3" s="13"/>
      <c r="F3" s="2"/>
      <c r="G3" s="36" t="s">
        <v>227</v>
      </c>
      <c r="H3" s="12"/>
      <c r="I3" s="16"/>
      <c r="J3" s="18"/>
      <c r="K3" s="23"/>
    </row>
    <row r="4" spans="1:11" ht="12.75">
      <c r="A4" s="41">
        <v>143</v>
      </c>
      <c r="B4" s="40" t="s">
        <v>208</v>
      </c>
      <c r="C4" s="40" t="s">
        <v>207</v>
      </c>
      <c r="D4" s="41" t="s">
        <v>206</v>
      </c>
      <c r="E4" s="13" t="s">
        <v>47</v>
      </c>
      <c r="F4" s="38">
        <v>0.051666666666666666</v>
      </c>
      <c r="G4" s="16">
        <f aca="true" t="shared" si="0" ref="G4:G35">(16000/(F4*1440))/60</f>
        <v>3.584229390681003</v>
      </c>
      <c r="H4" s="12">
        <f aca="true" t="shared" si="1" ref="H4:H35">500/((16000/(F4*1440)))/1440</f>
        <v>0.0016145833333333335</v>
      </c>
      <c r="I4" s="16">
        <v>4.12</v>
      </c>
      <c r="J4" s="18">
        <f aca="true" t="shared" si="2" ref="J4:J35">G4/I4</f>
        <v>0.8699585899711173</v>
      </c>
      <c r="K4" s="23">
        <v>1</v>
      </c>
    </row>
    <row r="5" spans="1:11" ht="12.75">
      <c r="A5" s="41">
        <v>112</v>
      </c>
      <c r="B5" s="40" t="s">
        <v>156</v>
      </c>
      <c r="C5" s="40" t="s">
        <v>155</v>
      </c>
      <c r="D5" s="41" t="s">
        <v>154</v>
      </c>
      <c r="E5" s="14" t="s">
        <v>34</v>
      </c>
      <c r="F5" s="37">
        <v>0.0475462962962963</v>
      </c>
      <c r="G5" s="16">
        <f t="shared" si="0"/>
        <v>3.8948393378773125</v>
      </c>
      <c r="H5" s="12">
        <f t="shared" si="1"/>
        <v>0.0014858217592592592</v>
      </c>
      <c r="I5" s="16">
        <v>4.52</v>
      </c>
      <c r="J5" s="18">
        <f t="shared" si="2"/>
        <v>0.8616901189994055</v>
      </c>
      <c r="K5" s="41">
        <f>K4+1</f>
        <v>2</v>
      </c>
    </row>
    <row r="6" spans="1:11" ht="15" customHeight="1">
      <c r="A6" s="4">
        <v>35</v>
      </c>
      <c r="B6" s="40" t="s">
        <v>149</v>
      </c>
      <c r="C6" s="8" t="s">
        <v>237</v>
      </c>
      <c r="D6" s="7" t="s">
        <v>154</v>
      </c>
      <c r="E6" s="13" t="s">
        <v>38</v>
      </c>
      <c r="F6" s="37">
        <v>0.04886574074074074</v>
      </c>
      <c r="G6" s="16">
        <f t="shared" si="0"/>
        <v>3.7896731406916158</v>
      </c>
      <c r="H6" s="12">
        <f t="shared" si="1"/>
        <v>0.001527054398148148</v>
      </c>
      <c r="I6" s="16">
        <v>4.43</v>
      </c>
      <c r="J6" s="18">
        <f t="shared" si="2"/>
        <v>0.855456690901042</v>
      </c>
      <c r="K6" s="41">
        <f>K5+1</f>
        <v>3</v>
      </c>
    </row>
    <row r="7" spans="1:11" ht="15" customHeight="1">
      <c r="A7" s="41">
        <v>135</v>
      </c>
      <c r="B7" s="40" t="s">
        <v>138</v>
      </c>
      <c r="C7" s="40" t="s">
        <v>211</v>
      </c>
      <c r="D7" s="41" t="s">
        <v>206</v>
      </c>
      <c r="E7" s="13" t="s">
        <v>45</v>
      </c>
      <c r="F7" s="38">
        <v>0.05171296296296296</v>
      </c>
      <c r="G7" s="16">
        <f t="shared" si="0"/>
        <v>3.5810205908683974</v>
      </c>
      <c r="H7" s="12">
        <f t="shared" si="1"/>
        <v>0.0016160300925925927</v>
      </c>
      <c r="I7" s="16">
        <v>4.221</v>
      </c>
      <c r="J7" s="18">
        <f t="shared" si="2"/>
        <v>0.8483820400067277</v>
      </c>
      <c r="K7" s="41">
        <f>K6+1</f>
        <v>4</v>
      </c>
    </row>
    <row r="8" spans="1:11" ht="15" customHeight="1">
      <c r="A8" s="41">
        <v>125</v>
      </c>
      <c r="B8" s="40" t="s">
        <v>149</v>
      </c>
      <c r="C8" s="40" t="s">
        <v>183</v>
      </c>
      <c r="D8" s="41" t="s">
        <v>182</v>
      </c>
      <c r="E8" s="13" t="s">
        <v>40</v>
      </c>
      <c r="F8" s="38">
        <v>0.050069444444444444</v>
      </c>
      <c r="G8" s="16">
        <f t="shared" si="0"/>
        <v>3.698566805362922</v>
      </c>
      <c r="H8" s="12">
        <f t="shared" si="1"/>
        <v>0.0015646701388888887</v>
      </c>
      <c r="I8" s="16">
        <v>4.384</v>
      </c>
      <c r="J8" s="18">
        <f t="shared" si="2"/>
        <v>0.843651187354681</v>
      </c>
      <c r="K8" s="41">
        <f aca="true" t="shared" si="3" ref="K8:K59">K7+1</f>
        <v>5</v>
      </c>
    </row>
    <row r="9" spans="1:11" ht="15" customHeight="1">
      <c r="A9" s="41">
        <v>97</v>
      </c>
      <c r="B9" s="40" t="s">
        <v>136</v>
      </c>
      <c r="C9" s="40" t="s">
        <v>135</v>
      </c>
      <c r="D9" s="41" t="s">
        <v>134</v>
      </c>
      <c r="E9" s="13" t="s">
        <v>32</v>
      </c>
      <c r="F9" s="35">
        <v>0.048402777777777774</v>
      </c>
      <c r="G9" s="16">
        <f t="shared" si="0"/>
        <v>3.8259206121472986</v>
      </c>
      <c r="H9" s="12">
        <f t="shared" si="1"/>
        <v>0.0015125868055555552</v>
      </c>
      <c r="I9" s="36">
        <v>4.557</v>
      </c>
      <c r="J9" s="18">
        <f t="shared" si="2"/>
        <v>0.8395700268043227</v>
      </c>
      <c r="K9" s="41">
        <f t="shared" si="3"/>
        <v>6</v>
      </c>
    </row>
    <row r="10" spans="1:11" ht="15" customHeight="1">
      <c r="A10" s="41">
        <v>145</v>
      </c>
      <c r="B10" s="40" t="s">
        <v>210</v>
      </c>
      <c r="C10" s="40" t="s">
        <v>209</v>
      </c>
      <c r="D10" s="41" t="s">
        <v>206</v>
      </c>
      <c r="E10" s="13" t="s">
        <v>44</v>
      </c>
      <c r="F10" s="38">
        <v>0.05167824074074074</v>
      </c>
      <c r="G10" s="16">
        <f t="shared" si="0"/>
        <v>3.583426651735722</v>
      </c>
      <c r="H10" s="12">
        <f t="shared" si="1"/>
        <v>0.0016149450231481483</v>
      </c>
      <c r="I10" s="16">
        <v>4.272</v>
      </c>
      <c r="J10" s="18">
        <f t="shared" si="2"/>
        <v>0.838817100125403</v>
      </c>
      <c r="K10" s="41">
        <f t="shared" si="3"/>
        <v>7</v>
      </c>
    </row>
    <row r="11" spans="1:11" ht="15" customHeight="1">
      <c r="A11" s="41">
        <v>98</v>
      </c>
      <c r="B11" s="40" t="s">
        <v>133</v>
      </c>
      <c r="C11" s="40" t="s">
        <v>132</v>
      </c>
      <c r="D11" s="41" t="s">
        <v>134</v>
      </c>
      <c r="E11" s="13" t="s">
        <v>30</v>
      </c>
      <c r="F11" s="35">
        <v>0.04835648148148148</v>
      </c>
      <c r="G11" s="16">
        <f t="shared" si="0"/>
        <v>3.829583532790809</v>
      </c>
      <c r="H11" s="12">
        <f t="shared" si="1"/>
        <v>0.0015111400462962962</v>
      </c>
      <c r="I11" s="36">
        <v>4.586</v>
      </c>
      <c r="J11" s="18">
        <f t="shared" si="2"/>
        <v>0.8350596451789815</v>
      </c>
      <c r="K11" s="41">
        <f t="shared" si="3"/>
        <v>8</v>
      </c>
    </row>
    <row r="12" spans="1:11" ht="15" customHeight="1">
      <c r="A12" s="41">
        <v>126</v>
      </c>
      <c r="B12" s="40" t="s">
        <v>177</v>
      </c>
      <c r="C12" s="40" t="s">
        <v>186</v>
      </c>
      <c r="D12" s="41" t="s">
        <v>182</v>
      </c>
      <c r="E12" s="13" t="s">
        <v>43</v>
      </c>
      <c r="F12" s="38">
        <v>0.051724537037037034</v>
      </c>
      <c r="G12" s="16">
        <f t="shared" si="0"/>
        <v>3.580219288431416</v>
      </c>
      <c r="H12" s="12">
        <f t="shared" si="1"/>
        <v>0.0016163917824074075</v>
      </c>
      <c r="I12" s="16">
        <v>4.315</v>
      </c>
      <c r="J12" s="18">
        <f t="shared" si="2"/>
        <v>0.8297147829505019</v>
      </c>
      <c r="K12" s="41">
        <f t="shared" si="3"/>
        <v>9</v>
      </c>
    </row>
    <row r="13" spans="1:11" ht="15" customHeight="1">
      <c r="A13" s="41">
        <v>148</v>
      </c>
      <c r="B13" s="40" t="s">
        <v>190</v>
      </c>
      <c r="C13" s="40" t="s">
        <v>226</v>
      </c>
      <c r="D13" s="41" t="s">
        <v>225</v>
      </c>
      <c r="E13" s="7" t="s">
        <v>54</v>
      </c>
      <c r="F13" s="38">
        <v>0.05962962962962962</v>
      </c>
      <c r="G13" s="16">
        <f t="shared" si="0"/>
        <v>3.1055900621118013</v>
      </c>
      <c r="H13" s="12">
        <f t="shared" si="1"/>
        <v>0.0018634259259259257</v>
      </c>
      <c r="I13" s="39">
        <v>3.7552923411915753</v>
      </c>
      <c r="J13" s="18">
        <f t="shared" si="2"/>
        <v>0.8269902260462577</v>
      </c>
      <c r="K13" s="41">
        <f t="shared" si="3"/>
        <v>10</v>
      </c>
    </row>
    <row r="14" spans="1:11" ht="15" customHeight="1">
      <c r="A14" s="41">
        <v>100</v>
      </c>
      <c r="B14" s="40" t="s">
        <v>138</v>
      </c>
      <c r="C14" s="40" t="s">
        <v>137</v>
      </c>
      <c r="D14" s="41" t="s">
        <v>134</v>
      </c>
      <c r="E14" s="13" t="s">
        <v>31</v>
      </c>
      <c r="F14" s="35">
        <v>0.04917824074074074</v>
      </c>
      <c r="G14" s="16">
        <f t="shared" si="0"/>
        <v>3.765591903977407</v>
      </c>
      <c r="H14" s="12">
        <f t="shared" si="1"/>
        <v>0.001536820023148148</v>
      </c>
      <c r="I14" s="36">
        <v>4.571</v>
      </c>
      <c r="J14" s="18">
        <f t="shared" si="2"/>
        <v>0.8238004602882099</v>
      </c>
      <c r="K14" s="41">
        <f t="shared" si="3"/>
        <v>11</v>
      </c>
    </row>
    <row r="15" spans="1:11" ht="15" customHeight="1">
      <c r="A15" s="41">
        <v>128</v>
      </c>
      <c r="B15" s="40" t="s">
        <v>158</v>
      </c>
      <c r="C15" s="40" t="s">
        <v>157</v>
      </c>
      <c r="D15" s="41" t="s">
        <v>154</v>
      </c>
      <c r="E15" s="14" t="s">
        <v>34</v>
      </c>
      <c r="F15" s="37">
        <v>0.04978009259259259</v>
      </c>
      <c r="G15" s="16">
        <f t="shared" si="0"/>
        <v>3.72006510113927</v>
      </c>
      <c r="H15" s="12">
        <f t="shared" si="1"/>
        <v>0.0015556278935185187</v>
      </c>
      <c r="I15" s="16">
        <v>4.52</v>
      </c>
      <c r="J15" s="18">
        <f t="shared" si="2"/>
        <v>0.8230232524644403</v>
      </c>
      <c r="K15" s="41">
        <f t="shared" si="3"/>
        <v>12</v>
      </c>
    </row>
    <row r="16" spans="1:11" ht="15" customHeight="1">
      <c r="A16" s="41">
        <v>129</v>
      </c>
      <c r="B16" s="40" t="s">
        <v>185</v>
      </c>
      <c r="C16" s="40" t="s">
        <v>184</v>
      </c>
      <c r="D16" s="41" t="s">
        <v>182</v>
      </c>
      <c r="E16" s="13" t="s">
        <v>39</v>
      </c>
      <c r="F16" s="38">
        <v>0.051643518518518526</v>
      </c>
      <c r="G16" s="16">
        <f t="shared" si="0"/>
        <v>3.585835948005378</v>
      </c>
      <c r="H16" s="12">
        <f t="shared" si="1"/>
        <v>0.001613859953703704</v>
      </c>
      <c r="I16" s="16">
        <v>4.407</v>
      </c>
      <c r="J16" s="18">
        <f t="shared" si="2"/>
        <v>0.8136682432505964</v>
      </c>
      <c r="K16" s="41">
        <f t="shared" si="3"/>
        <v>13</v>
      </c>
    </row>
    <row r="17" spans="1:11" ht="15" customHeight="1">
      <c r="A17" s="41">
        <v>111</v>
      </c>
      <c r="B17" s="40" t="s">
        <v>140</v>
      </c>
      <c r="C17" s="40" t="s">
        <v>159</v>
      </c>
      <c r="D17" s="41" t="s">
        <v>154</v>
      </c>
      <c r="E17" s="14" t="s">
        <v>34</v>
      </c>
      <c r="F17" s="37">
        <v>0.050555555555555555</v>
      </c>
      <c r="G17" s="16">
        <f t="shared" si="0"/>
        <v>3.6630036630036633</v>
      </c>
      <c r="H17" s="12">
        <f t="shared" si="1"/>
        <v>0.001579861111111111</v>
      </c>
      <c r="I17" s="16">
        <v>4.52</v>
      </c>
      <c r="J17" s="18">
        <f t="shared" si="2"/>
        <v>0.8103990404875362</v>
      </c>
      <c r="K17" s="41">
        <f t="shared" si="3"/>
        <v>14</v>
      </c>
    </row>
    <row r="18" spans="1:11" ht="15" customHeight="1">
      <c r="A18" s="41">
        <v>136</v>
      </c>
      <c r="B18" s="40" t="s">
        <v>213</v>
      </c>
      <c r="C18" s="40" t="s">
        <v>212</v>
      </c>
      <c r="D18" s="41" t="s">
        <v>206</v>
      </c>
      <c r="E18" s="13" t="s">
        <v>45</v>
      </c>
      <c r="F18" s="38">
        <v>0.05451388888888889</v>
      </c>
      <c r="G18" s="16">
        <f t="shared" si="0"/>
        <v>3.397027600849257</v>
      </c>
      <c r="H18" s="12">
        <f t="shared" si="1"/>
        <v>0.0017035590277777778</v>
      </c>
      <c r="I18" s="16">
        <v>4.221</v>
      </c>
      <c r="J18" s="18">
        <f t="shared" si="2"/>
        <v>0.8047921347664669</v>
      </c>
      <c r="K18" s="41">
        <f t="shared" si="3"/>
        <v>15</v>
      </c>
    </row>
    <row r="19" spans="1:11" ht="15" customHeight="1">
      <c r="A19" s="41">
        <v>144</v>
      </c>
      <c r="B19" s="40" t="s">
        <v>216</v>
      </c>
      <c r="C19" s="40" t="s">
        <v>215</v>
      </c>
      <c r="D19" s="41" t="s">
        <v>206</v>
      </c>
      <c r="E19" s="13" t="s">
        <v>47</v>
      </c>
      <c r="F19" s="38">
        <v>0.0559375</v>
      </c>
      <c r="G19" s="16">
        <f t="shared" si="0"/>
        <v>3.310573142975378</v>
      </c>
      <c r="H19" s="12">
        <f t="shared" si="1"/>
        <v>0.001748046875</v>
      </c>
      <c r="I19" s="16">
        <v>4.12</v>
      </c>
      <c r="J19" s="18">
        <f t="shared" si="2"/>
        <v>0.8035371706250917</v>
      </c>
      <c r="K19" s="41">
        <f t="shared" si="3"/>
        <v>16</v>
      </c>
    </row>
    <row r="20" spans="1:11" ht="15" customHeight="1">
      <c r="A20" s="41">
        <v>95</v>
      </c>
      <c r="B20" s="40" t="s">
        <v>140</v>
      </c>
      <c r="C20" s="40" t="s">
        <v>139</v>
      </c>
      <c r="D20" s="41" t="s">
        <v>134</v>
      </c>
      <c r="E20" s="13" t="s">
        <v>33</v>
      </c>
      <c r="F20" s="35">
        <v>0.05094907407407407</v>
      </c>
      <c r="G20" s="16">
        <f t="shared" si="0"/>
        <v>3.6347114947751025</v>
      </c>
      <c r="H20" s="12">
        <f t="shared" si="1"/>
        <v>0.0015921585648148147</v>
      </c>
      <c r="I20" s="36">
        <v>4.542</v>
      </c>
      <c r="J20" s="18">
        <f t="shared" si="2"/>
        <v>0.8002447148337962</v>
      </c>
      <c r="K20" s="41">
        <f t="shared" si="3"/>
        <v>17</v>
      </c>
    </row>
    <row r="21" spans="1:11" ht="15" customHeight="1">
      <c r="A21" s="41">
        <v>120</v>
      </c>
      <c r="B21" s="40" t="s">
        <v>163</v>
      </c>
      <c r="C21" s="40" t="s">
        <v>162</v>
      </c>
      <c r="D21" s="41" t="s">
        <v>154</v>
      </c>
      <c r="E21" s="13" t="s">
        <v>35</v>
      </c>
      <c r="F21" s="37">
        <v>0.05179398148148148</v>
      </c>
      <c r="G21" s="16">
        <f t="shared" si="0"/>
        <v>3.575418994413408</v>
      </c>
      <c r="H21" s="12">
        <f t="shared" si="1"/>
        <v>0.0016185619212962961</v>
      </c>
      <c r="I21" s="16">
        <v>4.497</v>
      </c>
      <c r="J21" s="18">
        <f t="shared" si="2"/>
        <v>0.7950675993803442</v>
      </c>
      <c r="K21" s="41">
        <f t="shared" si="3"/>
        <v>18</v>
      </c>
    </row>
    <row r="22" spans="1:11" ht="15" customHeight="1">
      <c r="A22" s="41">
        <v>122</v>
      </c>
      <c r="B22" s="40" t="s">
        <v>188</v>
      </c>
      <c r="C22" s="40" t="s">
        <v>187</v>
      </c>
      <c r="D22" s="41" t="s">
        <v>182</v>
      </c>
      <c r="E22" s="7" t="s">
        <v>40</v>
      </c>
      <c r="F22" s="38">
        <v>0.05319444444444444</v>
      </c>
      <c r="G22" s="16">
        <f t="shared" si="0"/>
        <v>3.4812880765883376</v>
      </c>
      <c r="H22" s="12">
        <f t="shared" si="1"/>
        <v>0.0016623263888888888</v>
      </c>
      <c r="I22" s="16">
        <v>4.384</v>
      </c>
      <c r="J22" s="18">
        <f t="shared" si="2"/>
        <v>0.7940894335283616</v>
      </c>
      <c r="K22" s="41">
        <f t="shared" si="3"/>
        <v>19</v>
      </c>
    </row>
    <row r="23" spans="1:11" ht="15" customHeight="1">
      <c r="A23" s="41">
        <v>141</v>
      </c>
      <c r="B23" s="40" t="s">
        <v>218</v>
      </c>
      <c r="C23" s="40" t="s">
        <v>217</v>
      </c>
      <c r="D23" s="41" t="s">
        <v>206</v>
      </c>
      <c r="E23" s="10" t="s">
        <v>47</v>
      </c>
      <c r="F23" s="38">
        <v>0.056747685185185186</v>
      </c>
      <c r="G23" s="16">
        <f t="shared" si="0"/>
        <v>3.2633081786661227</v>
      </c>
      <c r="H23" s="12">
        <f t="shared" si="1"/>
        <v>0.001773365162037037</v>
      </c>
      <c r="I23" s="16">
        <v>4.12</v>
      </c>
      <c r="J23" s="18">
        <f t="shared" si="2"/>
        <v>0.792065091909253</v>
      </c>
      <c r="K23" s="41">
        <f t="shared" si="3"/>
        <v>20</v>
      </c>
    </row>
    <row r="24" spans="1:11" ht="15" customHeight="1">
      <c r="A24" s="41">
        <v>138</v>
      </c>
      <c r="B24" s="40" t="s">
        <v>177</v>
      </c>
      <c r="C24" s="40" t="s">
        <v>214</v>
      </c>
      <c r="D24" s="41" t="s">
        <v>206</v>
      </c>
      <c r="E24" s="13" t="s">
        <v>44</v>
      </c>
      <c r="F24" s="38">
        <v>0.054733796296296294</v>
      </c>
      <c r="G24" s="16">
        <f t="shared" si="0"/>
        <v>3.3833791499259886</v>
      </c>
      <c r="H24" s="12">
        <f t="shared" si="1"/>
        <v>0.0017104311342592592</v>
      </c>
      <c r="I24" s="16">
        <v>4.272</v>
      </c>
      <c r="J24" s="18">
        <f t="shared" si="2"/>
        <v>0.7919895013871696</v>
      </c>
      <c r="K24" s="41">
        <f t="shared" si="3"/>
        <v>21</v>
      </c>
    </row>
    <row r="25" spans="1:11" ht="15" customHeight="1">
      <c r="A25" s="41">
        <v>121</v>
      </c>
      <c r="B25" s="40" t="s">
        <v>190</v>
      </c>
      <c r="C25" s="40" t="s">
        <v>189</v>
      </c>
      <c r="D25" s="41" t="s">
        <v>182</v>
      </c>
      <c r="E25" s="7" t="s">
        <v>40</v>
      </c>
      <c r="F25" s="38">
        <v>0.05335648148148148</v>
      </c>
      <c r="G25" s="16">
        <f t="shared" si="0"/>
        <v>3.4707158351409984</v>
      </c>
      <c r="H25" s="12">
        <f t="shared" si="1"/>
        <v>0.0016673900462962962</v>
      </c>
      <c r="I25" s="16">
        <v>4.384</v>
      </c>
      <c r="J25" s="18">
        <f t="shared" si="2"/>
        <v>0.7916778821033299</v>
      </c>
      <c r="K25" s="41">
        <f t="shared" si="3"/>
        <v>22</v>
      </c>
    </row>
    <row r="26" spans="1:11" ht="15" customHeight="1">
      <c r="A26" s="41">
        <v>118</v>
      </c>
      <c r="B26" s="40" t="s">
        <v>161</v>
      </c>
      <c r="C26" s="40" t="s">
        <v>160</v>
      </c>
      <c r="D26" s="41" t="s">
        <v>154</v>
      </c>
      <c r="E26" s="14" t="s">
        <v>34</v>
      </c>
      <c r="F26" s="37">
        <v>0.05178240740740741</v>
      </c>
      <c r="G26" s="16">
        <f t="shared" si="0"/>
        <v>3.576218149307108</v>
      </c>
      <c r="H26" s="12">
        <f t="shared" si="1"/>
        <v>0.0016182002314814813</v>
      </c>
      <c r="I26" s="16">
        <v>4.52</v>
      </c>
      <c r="J26" s="18">
        <f t="shared" si="2"/>
        <v>0.7911987055989178</v>
      </c>
      <c r="K26" s="41">
        <f t="shared" si="3"/>
        <v>23</v>
      </c>
    </row>
    <row r="27" spans="1:11" ht="15" customHeight="1">
      <c r="A27" s="41">
        <v>96</v>
      </c>
      <c r="B27" s="40" t="s">
        <v>140</v>
      </c>
      <c r="C27" s="40" t="s">
        <v>141</v>
      </c>
      <c r="D27" s="41" t="s">
        <v>134</v>
      </c>
      <c r="E27" s="13" t="s">
        <v>32</v>
      </c>
      <c r="F27" s="35">
        <v>0.051388888888888894</v>
      </c>
      <c r="G27" s="16">
        <f t="shared" si="0"/>
        <v>3.6036036036036037</v>
      </c>
      <c r="H27" s="12">
        <f t="shared" si="1"/>
        <v>0.0016059027777777777</v>
      </c>
      <c r="I27" s="36">
        <v>4.557</v>
      </c>
      <c r="J27" s="18">
        <f t="shared" si="2"/>
        <v>0.7907842009224497</v>
      </c>
      <c r="K27" s="41">
        <f t="shared" si="3"/>
        <v>24</v>
      </c>
    </row>
    <row r="28" spans="1:11" ht="15" customHeight="1">
      <c r="A28" s="41">
        <v>147</v>
      </c>
      <c r="B28" s="40" t="s">
        <v>167</v>
      </c>
      <c r="C28" s="40" t="s">
        <v>224</v>
      </c>
      <c r="D28" s="41" t="s">
        <v>223</v>
      </c>
      <c r="E28" s="13" t="s">
        <v>49</v>
      </c>
      <c r="F28" s="38">
        <v>0.05856481481481481</v>
      </c>
      <c r="G28" s="16">
        <f t="shared" si="0"/>
        <v>3.16205533596838</v>
      </c>
      <c r="H28" s="12">
        <f t="shared" si="1"/>
        <v>0.001830150462962963</v>
      </c>
      <c r="I28" s="16">
        <v>4.016</v>
      </c>
      <c r="J28" s="18">
        <f t="shared" si="2"/>
        <v>0.7873643764861503</v>
      </c>
      <c r="K28" s="41">
        <f t="shared" si="3"/>
        <v>25</v>
      </c>
    </row>
    <row r="29" spans="1:11" ht="15" customHeight="1">
      <c r="A29" s="41">
        <v>113</v>
      </c>
      <c r="B29" s="40" t="s">
        <v>165</v>
      </c>
      <c r="C29" s="40" t="s">
        <v>164</v>
      </c>
      <c r="D29" s="41" t="s">
        <v>154</v>
      </c>
      <c r="E29" s="13" t="s">
        <v>37</v>
      </c>
      <c r="F29" s="37">
        <v>0.05282407407407408</v>
      </c>
      <c r="G29" s="16">
        <f t="shared" si="0"/>
        <v>3.5056967572304987</v>
      </c>
      <c r="H29" s="12">
        <f t="shared" si="1"/>
        <v>0.001650752314814815</v>
      </c>
      <c r="I29" s="16">
        <v>4.453</v>
      </c>
      <c r="J29" s="18">
        <f t="shared" si="2"/>
        <v>0.7872662827825059</v>
      </c>
      <c r="K29" s="41">
        <f t="shared" si="3"/>
        <v>26</v>
      </c>
    </row>
    <row r="30" spans="1:11" ht="15" customHeight="1">
      <c r="A30" s="41">
        <v>139</v>
      </c>
      <c r="B30" s="40" t="s">
        <v>140</v>
      </c>
      <c r="C30" s="40" t="s">
        <v>219</v>
      </c>
      <c r="D30" s="41" t="s">
        <v>206</v>
      </c>
      <c r="E30" s="10" t="s">
        <v>45</v>
      </c>
      <c r="F30" s="38">
        <v>0.05726851851851852</v>
      </c>
      <c r="G30" s="16">
        <f t="shared" si="0"/>
        <v>3.2336297493936943</v>
      </c>
      <c r="H30" s="12">
        <f t="shared" si="1"/>
        <v>0.0017896412037037037</v>
      </c>
      <c r="I30" s="16">
        <v>4.12</v>
      </c>
      <c r="J30" s="18">
        <f t="shared" si="2"/>
        <v>0.7848615896586636</v>
      </c>
      <c r="K30" s="41">
        <f t="shared" si="3"/>
        <v>27</v>
      </c>
    </row>
    <row r="31" spans="1:11" ht="15" customHeight="1">
      <c r="A31" s="41">
        <v>105</v>
      </c>
      <c r="B31" s="40" t="s">
        <v>167</v>
      </c>
      <c r="C31" s="40" t="s">
        <v>166</v>
      </c>
      <c r="D31" s="41" t="s">
        <v>154</v>
      </c>
      <c r="E31" s="13" t="s">
        <v>37</v>
      </c>
      <c r="F31" s="37">
        <v>0.05326388888888889</v>
      </c>
      <c r="G31" s="16">
        <f t="shared" si="0"/>
        <v>3.476749239461104</v>
      </c>
      <c r="H31" s="12">
        <f t="shared" si="1"/>
        <v>0.0016644965277777778</v>
      </c>
      <c r="I31" s="16">
        <v>4.453</v>
      </c>
      <c r="J31" s="18">
        <f t="shared" si="2"/>
        <v>0.7807656050889521</v>
      </c>
      <c r="K31" s="41">
        <f t="shared" si="3"/>
        <v>28</v>
      </c>
    </row>
    <row r="32" spans="1:11" ht="15" customHeight="1">
      <c r="A32" s="41">
        <v>108</v>
      </c>
      <c r="B32" s="40" t="s">
        <v>169</v>
      </c>
      <c r="C32" s="40" t="s">
        <v>168</v>
      </c>
      <c r="D32" s="41" t="s">
        <v>154</v>
      </c>
      <c r="E32" s="13" t="s">
        <v>37</v>
      </c>
      <c r="F32" s="37">
        <v>0.05336805555555555</v>
      </c>
      <c r="G32" s="16">
        <f t="shared" si="0"/>
        <v>3.4699631316417268</v>
      </c>
      <c r="H32" s="12">
        <f t="shared" si="1"/>
        <v>0.001667751736111111</v>
      </c>
      <c r="I32" s="16">
        <v>4.453</v>
      </c>
      <c r="J32" s="18">
        <f t="shared" si="2"/>
        <v>0.7792416644153889</v>
      </c>
      <c r="K32" s="41">
        <f t="shared" si="3"/>
        <v>29</v>
      </c>
    </row>
    <row r="33" spans="1:11" ht="15" customHeight="1">
      <c r="A33" s="41">
        <v>140</v>
      </c>
      <c r="B33" s="40" t="s">
        <v>221</v>
      </c>
      <c r="C33" s="40" t="s">
        <v>220</v>
      </c>
      <c r="D33" s="41" t="s">
        <v>206</v>
      </c>
      <c r="E33" s="10" t="s">
        <v>47</v>
      </c>
      <c r="F33" s="38">
        <v>0.05768518518518518</v>
      </c>
      <c r="G33" s="16">
        <f t="shared" si="0"/>
        <v>3.2102728731942216</v>
      </c>
      <c r="H33" s="12">
        <f t="shared" si="1"/>
        <v>0.0018026620370370369</v>
      </c>
      <c r="I33" s="16">
        <v>4.12</v>
      </c>
      <c r="J33" s="18">
        <f t="shared" si="2"/>
        <v>0.7791924449500538</v>
      </c>
      <c r="K33" s="41">
        <f t="shared" si="3"/>
        <v>30</v>
      </c>
    </row>
    <row r="34" spans="1:11" ht="15" customHeight="1">
      <c r="A34" s="41">
        <v>133</v>
      </c>
      <c r="B34" s="40" t="s">
        <v>138</v>
      </c>
      <c r="C34" s="40" t="s">
        <v>191</v>
      </c>
      <c r="D34" s="41" t="s">
        <v>182</v>
      </c>
      <c r="E34" s="7" t="s">
        <v>40</v>
      </c>
      <c r="F34" s="38">
        <v>0.05439814814814815</v>
      </c>
      <c r="G34" s="16">
        <f t="shared" si="0"/>
        <v>3.4042553191489366</v>
      </c>
      <c r="H34" s="12">
        <f t="shared" si="1"/>
        <v>0.0016999421296296296</v>
      </c>
      <c r="I34" s="16">
        <v>4.384</v>
      </c>
      <c r="J34" s="18">
        <f t="shared" si="2"/>
        <v>0.7765180928715639</v>
      </c>
      <c r="K34" s="41">
        <f t="shared" si="3"/>
        <v>31</v>
      </c>
    </row>
    <row r="35" spans="1:11" ht="15" customHeight="1">
      <c r="A35" s="41">
        <v>101</v>
      </c>
      <c r="B35" s="40" t="s">
        <v>138</v>
      </c>
      <c r="C35" s="40" t="s">
        <v>142</v>
      </c>
      <c r="D35" s="41" t="s">
        <v>134</v>
      </c>
      <c r="E35" s="13" t="s">
        <v>31</v>
      </c>
      <c r="F35" s="35">
        <v>0.05254629629629629</v>
      </c>
      <c r="G35" s="16">
        <f t="shared" si="0"/>
        <v>3.524229074889868</v>
      </c>
      <c r="H35" s="12">
        <f t="shared" si="1"/>
        <v>0.0016420717592592591</v>
      </c>
      <c r="I35" s="36">
        <v>4.571</v>
      </c>
      <c r="J35" s="18">
        <f t="shared" si="2"/>
        <v>0.7709973911375778</v>
      </c>
      <c r="K35" s="41">
        <f t="shared" si="3"/>
        <v>32</v>
      </c>
    </row>
    <row r="36" spans="1:11" ht="15" customHeight="1">
      <c r="A36" s="41">
        <v>130</v>
      </c>
      <c r="B36" s="40" t="s">
        <v>177</v>
      </c>
      <c r="C36" s="40" t="s">
        <v>192</v>
      </c>
      <c r="D36" s="41" t="s">
        <v>182</v>
      </c>
      <c r="E36" s="7" t="s">
        <v>40</v>
      </c>
      <c r="F36" s="38">
        <v>0.055</v>
      </c>
      <c r="G36" s="16">
        <f aca="true" t="shared" si="4" ref="G36:G59">(16000/(F36*1440))/60</f>
        <v>3.367003367003367</v>
      </c>
      <c r="H36" s="12">
        <f aca="true" t="shared" si="5" ref="H36:H59">500/((16000/(F36*1440)))/1440</f>
        <v>0.00171875</v>
      </c>
      <c r="I36" s="16">
        <v>4.384</v>
      </c>
      <c r="J36" s="18">
        <f aca="true" t="shared" si="6" ref="J36:J59">G36/I36</f>
        <v>0.7680208410135417</v>
      </c>
      <c r="K36" s="41">
        <f t="shared" si="3"/>
        <v>33</v>
      </c>
    </row>
    <row r="37" spans="1:11" ht="15" customHeight="1">
      <c r="A37" s="41">
        <v>102</v>
      </c>
      <c r="B37" s="40" t="s">
        <v>144</v>
      </c>
      <c r="C37" s="40" t="s">
        <v>143</v>
      </c>
      <c r="D37" s="41" t="s">
        <v>134</v>
      </c>
      <c r="E37" s="13" t="s">
        <v>32</v>
      </c>
      <c r="F37" s="35">
        <v>0.05309027777777778</v>
      </c>
      <c r="G37" s="16">
        <f t="shared" si="4"/>
        <v>3.488118596032265</v>
      </c>
      <c r="H37" s="12">
        <f t="shared" si="5"/>
        <v>0.0016590711805555556</v>
      </c>
      <c r="I37" s="36">
        <v>4.557</v>
      </c>
      <c r="J37" s="18">
        <f t="shared" si="6"/>
        <v>0.765441868780396</v>
      </c>
      <c r="K37" s="41">
        <f t="shared" si="3"/>
        <v>34</v>
      </c>
    </row>
    <row r="38" spans="1:11" ht="15" customHeight="1">
      <c r="A38" s="41">
        <v>93</v>
      </c>
      <c r="B38" s="40" t="s">
        <v>146</v>
      </c>
      <c r="C38" s="40" t="s">
        <v>145</v>
      </c>
      <c r="D38" s="41" t="s">
        <v>134</v>
      </c>
      <c r="E38" s="13" t="s">
        <v>31</v>
      </c>
      <c r="F38" s="35">
        <v>0.05309027777777778</v>
      </c>
      <c r="G38" s="16">
        <f t="shared" si="4"/>
        <v>3.488118596032265</v>
      </c>
      <c r="H38" s="12">
        <f t="shared" si="5"/>
        <v>0.0016590711805555556</v>
      </c>
      <c r="I38" s="36">
        <v>4.571</v>
      </c>
      <c r="J38" s="18">
        <f t="shared" si="6"/>
        <v>0.7630974832711147</v>
      </c>
      <c r="K38" s="41">
        <f t="shared" si="3"/>
        <v>35</v>
      </c>
    </row>
    <row r="39" spans="1:11" ht="15" customHeight="1">
      <c r="A39" s="41">
        <v>115</v>
      </c>
      <c r="B39" s="40" t="s">
        <v>171</v>
      </c>
      <c r="C39" s="40" t="s">
        <v>170</v>
      </c>
      <c r="D39" s="41" t="s">
        <v>154</v>
      </c>
      <c r="E39" s="14" t="s">
        <v>34</v>
      </c>
      <c r="F39" s="37">
        <v>0.05400462962962963</v>
      </c>
      <c r="G39" s="16">
        <f t="shared" si="4"/>
        <v>3.4290612944706385</v>
      </c>
      <c r="H39" s="12">
        <f t="shared" si="5"/>
        <v>0.001687644675925926</v>
      </c>
      <c r="I39" s="16">
        <v>4.52</v>
      </c>
      <c r="J39" s="18">
        <f t="shared" si="6"/>
        <v>0.7586418793076635</v>
      </c>
      <c r="K39" s="41">
        <f t="shared" si="3"/>
        <v>36</v>
      </c>
    </row>
    <row r="40" spans="1:11" ht="15" customHeight="1">
      <c r="A40" s="41">
        <v>134</v>
      </c>
      <c r="B40" s="40" t="s">
        <v>171</v>
      </c>
      <c r="C40" s="40" t="s">
        <v>193</v>
      </c>
      <c r="D40" s="41" t="s">
        <v>182</v>
      </c>
      <c r="E40" s="7" t="s">
        <v>40</v>
      </c>
      <c r="F40" s="38">
        <v>0.05600694444444445</v>
      </c>
      <c r="G40" s="16">
        <f t="shared" si="4"/>
        <v>3.306468278569952</v>
      </c>
      <c r="H40" s="12">
        <f t="shared" si="5"/>
        <v>0.001750217013888889</v>
      </c>
      <c r="I40" s="16">
        <v>4.384</v>
      </c>
      <c r="J40" s="18">
        <f t="shared" si="6"/>
        <v>0.7542126547832919</v>
      </c>
      <c r="K40" s="41">
        <f t="shared" si="3"/>
        <v>37</v>
      </c>
    </row>
    <row r="41" spans="1:11" ht="15" customHeight="1">
      <c r="A41" s="41">
        <v>117</v>
      </c>
      <c r="B41" s="40" t="s">
        <v>151</v>
      </c>
      <c r="C41" s="40" t="s">
        <v>173</v>
      </c>
      <c r="D41" s="41" t="s">
        <v>154</v>
      </c>
      <c r="E41" s="13" t="s">
        <v>35</v>
      </c>
      <c r="F41" s="37">
        <v>0.05484953703703704</v>
      </c>
      <c r="G41" s="16">
        <f t="shared" si="4"/>
        <v>3.3762397130196242</v>
      </c>
      <c r="H41" s="12">
        <f t="shared" si="5"/>
        <v>0.0017140480324074074</v>
      </c>
      <c r="I41" s="16">
        <v>4.497</v>
      </c>
      <c r="J41" s="18">
        <f t="shared" si="6"/>
        <v>0.7507760091215531</v>
      </c>
      <c r="K41" s="41">
        <f t="shared" si="3"/>
        <v>38</v>
      </c>
    </row>
    <row r="42" spans="1:11" ht="15" customHeight="1">
      <c r="A42" s="41">
        <v>109</v>
      </c>
      <c r="B42" s="40" t="s">
        <v>140</v>
      </c>
      <c r="C42" s="40" t="s">
        <v>172</v>
      </c>
      <c r="D42" s="41" t="s">
        <v>154</v>
      </c>
      <c r="E42" s="14" t="s">
        <v>34</v>
      </c>
      <c r="F42" s="37">
        <v>0.054675925925925926</v>
      </c>
      <c r="G42" s="16">
        <f t="shared" si="4"/>
        <v>3.3869602032176123</v>
      </c>
      <c r="H42" s="12">
        <f t="shared" si="5"/>
        <v>0.0017086226851851852</v>
      </c>
      <c r="I42" s="16">
        <v>4.52</v>
      </c>
      <c r="J42" s="18">
        <f t="shared" si="6"/>
        <v>0.7493274785879673</v>
      </c>
      <c r="K42" s="41">
        <f t="shared" si="3"/>
        <v>39</v>
      </c>
    </row>
    <row r="43" spans="1:11" ht="15" customHeight="1">
      <c r="A43" s="41">
        <v>123</v>
      </c>
      <c r="B43" s="40" t="s">
        <v>195</v>
      </c>
      <c r="C43" s="40" t="s">
        <v>194</v>
      </c>
      <c r="D43" s="41" t="s">
        <v>182</v>
      </c>
      <c r="E43" s="13" t="s">
        <v>41</v>
      </c>
      <c r="F43" s="38">
        <v>0.05709490740740741</v>
      </c>
      <c r="G43" s="16">
        <f t="shared" si="4"/>
        <v>3.243462396107845</v>
      </c>
      <c r="H43" s="12">
        <f t="shared" si="5"/>
        <v>0.0017842158564814815</v>
      </c>
      <c r="I43" s="16">
        <v>4.361</v>
      </c>
      <c r="J43" s="18">
        <f t="shared" si="6"/>
        <v>0.7437428103893247</v>
      </c>
      <c r="K43" s="41">
        <f t="shared" si="3"/>
        <v>40</v>
      </c>
    </row>
    <row r="44" spans="1:11" ht="15" customHeight="1">
      <c r="A44" s="41">
        <v>110</v>
      </c>
      <c r="B44" s="40" t="s">
        <v>140</v>
      </c>
      <c r="C44" s="40" t="s">
        <v>174</v>
      </c>
      <c r="D44" s="41" t="s">
        <v>154</v>
      </c>
      <c r="E44" s="13" t="s">
        <v>37</v>
      </c>
      <c r="F44" s="37">
        <v>0.05597222222222222</v>
      </c>
      <c r="G44" s="16">
        <f t="shared" si="4"/>
        <v>3.3085194375516958</v>
      </c>
      <c r="H44" s="12">
        <f t="shared" si="5"/>
        <v>0.0017491319444444442</v>
      </c>
      <c r="I44" s="16">
        <v>4.453</v>
      </c>
      <c r="J44" s="18">
        <f t="shared" si="6"/>
        <v>0.7429866241975512</v>
      </c>
      <c r="K44" s="41">
        <f t="shared" si="3"/>
        <v>41</v>
      </c>
    </row>
    <row r="45" spans="1:11" ht="15" customHeight="1">
      <c r="A45" s="41">
        <v>99</v>
      </c>
      <c r="B45" s="40" t="s">
        <v>138</v>
      </c>
      <c r="C45" s="40" t="s">
        <v>147</v>
      </c>
      <c r="D45" s="41" t="s">
        <v>134</v>
      </c>
      <c r="E45" s="13" t="s">
        <v>33</v>
      </c>
      <c r="F45" s="35">
        <v>0.0556712962962963</v>
      </c>
      <c r="G45" s="16">
        <f t="shared" si="4"/>
        <v>3.326403326403326</v>
      </c>
      <c r="H45" s="12">
        <f t="shared" si="5"/>
        <v>0.0017397280092592594</v>
      </c>
      <c r="I45" s="36">
        <v>4.542</v>
      </c>
      <c r="J45" s="18">
        <f t="shared" si="6"/>
        <v>0.7323653294591207</v>
      </c>
      <c r="K45" s="41">
        <f t="shared" si="3"/>
        <v>42</v>
      </c>
    </row>
    <row r="46" spans="1:11" ht="15" customHeight="1">
      <c r="A46" s="41">
        <v>131</v>
      </c>
      <c r="B46" s="40" t="s">
        <v>197</v>
      </c>
      <c r="C46" s="40" t="s">
        <v>196</v>
      </c>
      <c r="D46" s="41" t="s">
        <v>182</v>
      </c>
      <c r="E46" s="13" t="s">
        <v>41</v>
      </c>
      <c r="F46" s="38">
        <v>0.05865740740740741</v>
      </c>
      <c r="G46" s="16">
        <f t="shared" si="4"/>
        <v>3.1570639305445938</v>
      </c>
      <c r="H46" s="12">
        <f t="shared" si="5"/>
        <v>0.0018330439814814815</v>
      </c>
      <c r="I46" s="16">
        <v>4.361</v>
      </c>
      <c r="J46" s="18">
        <f t="shared" si="6"/>
        <v>0.7239311925119454</v>
      </c>
      <c r="K46" s="41">
        <f t="shared" si="3"/>
        <v>43</v>
      </c>
    </row>
    <row r="47" spans="1:11" ht="15" customHeight="1">
      <c r="A47" s="41">
        <v>127</v>
      </c>
      <c r="B47" s="40" t="s">
        <v>199</v>
      </c>
      <c r="C47" s="40" t="s">
        <v>198</v>
      </c>
      <c r="D47" s="41" t="s">
        <v>182</v>
      </c>
      <c r="E47" s="13" t="s">
        <v>43</v>
      </c>
      <c r="F47" s="38">
        <v>0.05943287037037037</v>
      </c>
      <c r="G47" s="16">
        <f t="shared" si="4"/>
        <v>3.1158714703018497</v>
      </c>
      <c r="H47" s="12">
        <f t="shared" si="5"/>
        <v>0.0018572771990740743</v>
      </c>
      <c r="I47" s="16">
        <v>4.315</v>
      </c>
      <c r="J47" s="18">
        <f t="shared" si="6"/>
        <v>0.7221023106145653</v>
      </c>
      <c r="K47" s="41">
        <f t="shared" si="3"/>
        <v>44</v>
      </c>
    </row>
    <row r="48" spans="1:11" ht="15" customHeight="1">
      <c r="A48" s="41">
        <v>94</v>
      </c>
      <c r="B48" s="40" t="s">
        <v>149</v>
      </c>
      <c r="C48" s="40" t="s">
        <v>148</v>
      </c>
      <c r="D48" s="41" t="s">
        <v>134</v>
      </c>
      <c r="E48" s="13" t="s">
        <v>31</v>
      </c>
      <c r="F48" s="35">
        <v>0.056712962962962965</v>
      </c>
      <c r="G48" s="16">
        <f t="shared" si="4"/>
        <v>3.265306122448979</v>
      </c>
      <c r="H48" s="12">
        <f t="shared" si="5"/>
        <v>0.0017722800925925927</v>
      </c>
      <c r="I48" s="36">
        <v>4.571</v>
      </c>
      <c r="J48" s="18">
        <f t="shared" si="6"/>
        <v>0.7143526848499189</v>
      </c>
      <c r="K48" s="41">
        <f t="shared" si="3"/>
        <v>45</v>
      </c>
    </row>
    <row r="49" spans="1:11" ht="15" customHeight="1">
      <c r="A49" s="41">
        <v>103</v>
      </c>
      <c r="B49" s="40" t="s">
        <v>151</v>
      </c>
      <c r="C49" s="40" t="s">
        <v>150</v>
      </c>
      <c r="D49" s="41" t="s">
        <v>134</v>
      </c>
      <c r="E49" s="13" t="s">
        <v>33</v>
      </c>
      <c r="F49" s="35">
        <v>0.05731481481481482</v>
      </c>
      <c r="G49" s="16">
        <f t="shared" si="4"/>
        <v>3.2310177705977385</v>
      </c>
      <c r="H49" s="12">
        <f t="shared" si="5"/>
        <v>0.0017910879629629629</v>
      </c>
      <c r="I49" s="36">
        <v>4.542</v>
      </c>
      <c r="J49" s="18">
        <f t="shared" si="6"/>
        <v>0.7113645465869085</v>
      </c>
      <c r="K49" s="41">
        <f t="shared" si="3"/>
        <v>46</v>
      </c>
    </row>
    <row r="50" spans="1:11" ht="15" customHeight="1">
      <c r="A50" s="41">
        <v>114</v>
      </c>
      <c r="B50" s="40" t="s">
        <v>177</v>
      </c>
      <c r="C50" s="40" t="s">
        <v>176</v>
      </c>
      <c r="D50" s="41" t="s">
        <v>154</v>
      </c>
      <c r="E50" s="21" t="s">
        <v>38</v>
      </c>
      <c r="F50" s="37">
        <v>0.05892361111111111</v>
      </c>
      <c r="G50" s="16">
        <f t="shared" si="4"/>
        <v>3.1428010214103326</v>
      </c>
      <c r="H50" s="12">
        <f t="shared" si="5"/>
        <v>0.001841362847222222</v>
      </c>
      <c r="I50" s="36">
        <v>4.43</v>
      </c>
      <c r="J50" s="18">
        <f t="shared" si="6"/>
        <v>0.7094358964808878</v>
      </c>
      <c r="K50" s="41">
        <f t="shared" si="3"/>
        <v>47</v>
      </c>
    </row>
    <row r="51" spans="1:11" ht="15" customHeight="1">
      <c r="A51" s="41">
        <v>116</v>
      </c>
      <c r="B51" s="40" t="s">
        <v>140</v>
      </c>
      <c r="C51" s="40" t="s">
        <v>175</v>
      </c>
      <c r="D51" s="41" t="s">
        <v>154</v>
      </c>
      <c r="E51" s="13" t="s">
        <v>35</v>
      </c>
      <c r="F51" s="37">
        <v>0.058125</v>
      </c>
      <c r="G51" s="16">
        <f t="shared" si="4"/>
        <v>3.1859816806053365</v>
      </c>
      <c r="H51" s="12">
        <f t="shared" si="5"/>
        <v>0.00181640625</v>
      </c>
      <c r="I51" s="16">
        <v>4.497</v>
      </c>
      <c r="J51" s="18">
        <f t="shared" si="6"/>
        <v>0.7084682411841976</v>
      </c>
      <c r="K51" s="41">
        <f t="shared" si="3"/>
        <v>48</v>
      </c>
    </row>
    <row r="52" spans="1:11" ht="15" customHeight="1">
      <c r="A52" s="41">
        <v>132</v>
      </c>
      <c r="B52" s="40" t="s">
        <v>203</v>
      </c>
      <c r="C52" s="40" t="s">
        <v>202</v>
      </c>
      <c r="D52" s="41" t="s">
        <v>182</v>
      </c>
      <c r="E52" s="13" t="s">
        <v>43</v>
      </c>
      <c r="F52" s="38">
        <v>0.06121527777777778</v>
      </c>
      <c r="G52" s="16">
        <f t="shared" si="4"/>
        <v>3.0251465305350727</v>
      </c>
      <c r="H52" s="12">
        <f t="shared" si="5"/>
        <v>0.0019129774305555558</v>
      </c>
      <c r="I52" s="36">
        <v>4.315</v>
      </c>
      <c r="J52" s="18">
        <f t="shared" si="6"/>
        <v>0.7010768321054629</v>
      </c>
      <c r="K52" s="41">
        <f t="shared" si="3"/>
        <v>49</v>
      </c>
    </row>
    <row r="53" spans="1:11" ht="15" customHeight="1">
      <c r="A53" s="41">
        <v>119</v>
      </c>
      <c r="B53" s="40" t="s">
        <v>179</v>
      </c>
      <c r="C53" s="40" t="s">
        <v>178</v>
      </c>
      <c r="D53" s="41" t="s">
        <v>154</v>
      </c>
      <c r="E53" s="13" t="s">
        <v>38</v>
      </c>
      <c r="F53" s="37">
        <v>0.06016203703703704</v>
      </c>
      <c r="G53" s="16">
        <f t="shared" si="4"/>
        <v>3.0781069642170062</v>
      </c>
      <c r="H53" s="12">
        <f t="shared" si="5"/>
        <v>0.0018800636574074076</v>
      </c>
      <c r="I53" s="36">
        <v>4.43</v>
      </c>
      <c r="J53" s="18">
        <f t="shared" si="6"/>
        <v>0.6948322718322814</v>
      </c>
      <c r="K53" s="41">
        <f t="shared" si="3"/>
        <v>50</v>
      </c>
    </row>
    <row r="54" spans="1:11" ht="15" customHeight="1">
      <c r="A54" s="41">
        <v>124</v>
      </c>
      <c r="B54" s="40" t="s">
        <v>201</v>
      </c>
      <c r="C54" s="40" t="s">
        <v>200</v>
      </c>
      <c r="D54" s="41" t="s">
        <v>182</v>
      </c>
      <c r="E54" s="7" t="s">
        <v>40</v>
      </c>
      <c r="F54" s="38">
        <v>0.06118055555555555</v>
      </c>
      <c r="G54" s="16">
        <f t="shared" si="4"/>
        <v>3.026863412788498</v>
      </c>
      <c r="H54" s="12">
        <f t="shared" si="5"/>
        <v>0.001911892361111111</v>
      </c>
      <c r="I54" s="16">
        <v>4.384</v>
      </c>
      <c r="J54" s="18">
        <f t="shared" si="6"/>
        <v>0.6904341726251135</v>
      </c>
      <c r="K54" s="41">
        <f t="shared" si="3"/>
        <v>51</v>
      </c>
    </row>
    <row r="55" spans="1:11" ht="15" customHeight="1">
      <c r="A55" s="41">
        <v>137</v>
      </c>
      <c r="B55" s="40" t="s">
        <v>205</v>
      </c>
      <c r="C55" s="40" t="s">
        <v>204</v>
      </c>
      <c r="D55" s="41" t="s">
        <v>182</v>
      </c>
      <c r="E55" s="13" t="s">
        <v>42</v>
      </c>
      <c r="F55" s="38">
        <v>0.06261574074074074</v>
      </c>
      <c r="G55" s="16">
        <f t="shared" si="4"/>
        <v>2.9574861367837344</v>
      </c>
      <c r="H55" s="12">
        <f t="shared" si="5"/>
        <v>0.001956741898148148</v>
      </c>
      <c r="I55" s="16">
        <v>4.338</v>
      </c>
      <c r="J55" s="18">
        <f t="shared" si="6"/>
        <v>0.681762594924789</v>
      </c>
      <c r="K55" s="41">
        <f t="shared" si="3"/>
        <v>52</v>
      </c>
    </row>
    <row r="56" spans="1:11" ht="15" customHeight="1">
      <c r="A56" s="41">
        <v>92</v>
      </c>
      <c r="B56" s="40" t="s">
        <v>153</v>
      </c>
      <c r="C56" s="40" t="s">
        <v>152</v>
      </c>
      <c r="D56" s="41" t="s">
        <v>134</v>
      </c>
      <c r="E56" s="13" t="s">
        <v>32</v>
      </c>
      <c r="F56" s="35">
        <v>0.06133101851851852</v>
      </c>
      <c r="G56" s="16">
        <f t="shared" si="4"/>
        <v>3.0194376297414607</v>
      </c>
      <c r="H56" s="12">
        <f t="shared" si="5"/>
        <v>0.0019165943287037036</v>
      </c>
      <c r="I56" s="36">
        <v>4.557</v>
      </c>
      <c r="J56" s="18">
        <f t="shared" si="6"/>
        <v>0.6625932915825017</v>
      </c>
      <c r="K56" s="41">
        <f t="shared" si="3"/>
        <v>53</v>
      </c>
    </row>
    <row r="57" spans="1:11" ht="15" customHeight="1">
      <c r="A57" s="41">
        <v>106</v>
      </c>
      <c r="B57" s="40" t="s">
        <v>153</v>
      </c>
      <c r="C57" s="40" t="s">
        <v>180</v>
      </c>
      <c r="D57" s="41" t="s">
        <v>154</v>
      </c>
      <c r="E57" s="13" t="s">
        <v>34</v>
      </c>
      <c r="F57" s="37">
        <v>0.061863425925925926</v>
      </c>
      <c r="G57" s="16">
        <f t="shared" si="4"/>
        <v>2.9934518241347052</v>
      </c>
      <c r="H57" s="12">
        <f t="shared" si="5"/>
        <v>0.0019332320601851852</v>
      </c>
      <c r="I57" s="16">
        <v>4.52</v>
      </c>
      <c r="J57" s="18">
        <f t="shared" si="6"/>
        <v>0.6622681026846694</v>
      </c>
      <c r="K57" s="41">
        <f t="shared" si="3"/>
        <v>54</v>
      </c>
    </row>
    <row r="58" spans="1:11" ht="15" customHeight="1">
      <c r="A58" s="41">
        <v>107</v>
      </c>
      <c r="B58" s="40" t="s">
        <v>149</v>
      </c>
      <c r="C58" s="40" t="s">
        <v>181</v>
      </c>
      <c r="D58" s="41" t="s">
        <v>154</v>
      </c>
      <c r="E58" s="13" t="s">
        <v>36</v>
      </c>
      <c r="F58" s="37">
        <v>0.06276620370370371</v>
      </c>
      <c r="G58" s="16">
        <f t="shared" si="4"/>
        <v>2.9503964595242484</v>
      </c>
      <c r="H58" s="12">
        <f t="shared" si="5"/>
        <v>0.001961443865740741</v>
      </c>
      <c r="I58" s="16">
        <v>4.475</v>
      </c>
      <c r="J58" s="18">
        <f t="shared" si="6"/>
        <v>0.6593064714020668</v>
      </c>
      <c r="K58" s="41">
        <f t="shared" si="3"/>
        <v>55</v>
      </c>
    </row>
    <row r="59" spans="1:11" ht="15" customHeight="1">
      <c r="A59" s="41">
        <v>142</v>
      </c>
      <c r="B59" s="40" t="s">
        <v>149</v>
      </c>
      <c r="C59" s="40" t="s">
        <v>222</v>
      </c>
      <c r="D59" s="41" t="s">
        <v>206</v>
      </c>
      <c r="E59" s="13" t="s">
        <v>42</v>
      </c>
      <c r="F59" s="38">
        <v>0.07304398148148149</v>
      </c>
      <c r="G59" s="16">
        <f t="shared" si="4"/>
        <v>2.5352559023926475</v>
      </c>
      <c r="H59" s="12">
        <f t="shared" si="5"/>
        <v>0.0022826244212962965</v>
      </c>
      <c r="I59" s="16">
        <v>4.338</v>
      </c>
      <c r="J59" s="18">
        <f t="shared" si="6"/>
        <v>0.5844296686013479</v>
      </c>
      <c r="K59" s="41">
        <f t="shared" si="3"/>
        <v>56</v>
      </c>
    </row>
  </sheetData>
  <sheetProtection/>
  <dataValidations count="1">
    <dataValidation errorStyle="information" allowBlank="1" showInputMessage="1" showErrorMessage="1" errorTitle="Boat Type Not Valid" error="Enter valid boat type or select from list" sqref="D31:D36 D15:D20 D51:D58 D3"/>
  </dataValidations>
  <printOptions/>
  <pageMargins left="0.25" right="0.25" top="0.75" bottom="0.75" header="0.3" footer="0.3"/>
  <pageSetup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6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9.140625" style="9" customWidth="1"/>
    <col min="2" max="2" width="25.28125" style="9" customWidth="1"/>
    <col min="3" max="4" width="9.140625" style="9" customWidth="1"/>
    <col min="5" max="5" width="22.140625" style="9" customWidth="1"/>
    <col min="6" max="6" width="11.140625" style="9" customWidth="1"/>
    <col min="7" max="8" width="9.140625" style="9" customWidth="1"/>
    <col min="9" max="9" width="9.140625" style="11" customWidth="1"/>
    <col min="10" max="10" width="9.140625" style="9" customWidth="1"/>
    <col min="11" max="11" width="9.140625" style="11" customWidth="1"/>
    <col min="12" max="16384" width="9.140625" style="9" customWidth="1"/>
  </cols>
  <sheetData>
    <row r="1" spans="1:11" ht="18">
      <c r="A1" s="44"/>
      <c r="B1" s="43" t="s">
        <v>535</v>
      </c>
      <c r="C1" s="43"/>
      <c r="D1" s="44"/>
      <c r="E1" s="34"/>
      <c r="F1" s="34"/>
      <c r="G1" s="34"/>
      <c r="H1" s="34"/>
      <c r="I1" s="45"/>
      <c r="J1" s="42"/>
      <c r="K1" s="45"/>
    </row>
    <row r="2" spans="1:11" ht="76.5">
      <c r="A2" s="3" t="s">
        <v>536</v>
      </c>
      <c r="B2" s="3" t="s">
        <v>229</v>
      </c>
      <c r="C2" s="3" t="s">
        <v>754</v>
      </c>
      <c r="D2" s="3" t="s">
        <v>3</v>
      </c>
      <c r="E2" s="3" t="s">
        <v>2</v>
      </c>
      <c r="F2" s="3" t="s">
        <v>235</v>
      </c>
      <c r="G2" s="15" t="s">
        <v>4</v>
      </c>
      <c r="H2" s="3" t="s">
        <v>5</v>
      </c>
      <c r="I2" s="15" t="s">
        <v>233</v>
      </c>
      <c r="J2" s="17" t="s">
        <v>130</v>
      </c>
      <c r="K2" s="22" t="s">
        <v>537</v>
      </c>
    </row>
    <row r="3" spans="1:11" ht="12.75">
      <c r="A3" s="6"/>
      <c r="B3" s="6"/>
      <c r="C3" s="6"/>
      <c r="D3" s="6"/>
      <c r="E3" s="6"/>
      <c r="F3" s="6"/>
      <c r="G3" s="19"/>
      <c r="H3" s="6"/>
      <c r="I3" s="19"/>
      <c r="J3" s="20"/>
      <c r="K3" s="52"/>
    </row>
    <row r="4" spans="1:11" ht="18.75" customHeight="1">
      <c r="A4" s="49">
        <v>2</v>
      </c>
      <c r="B4" s="50" t="s">
        <v>387</v>
      </c>
      <c r="C4" s="49">
        <v>1948</v>
      </c>
      <c r="D4" s="49" t="s">
        <v>242</v>
      </c>
      <c r="E4" s="50" t="s">
        <v>149</v>
      </c>
      <c r="F4" s="51">
        <v>0.04833333333333333</v>
      </c>
      <c r="G4" s="16">
        <f aca="true" t="shared" si="0" ref="G4:G67">(16000/(F4*1440))/60</f>
        <v>3.831417624521073</v>
      </c>
      <c r="H4" s="12">
        <f aca="true" t="shared" si="1" ref="H4:H67">500/((16000/(F4*1440)))/1440</f>
        <v>0.0015104166666666666</v>
      </c>
      <c r="I4" s="54">
        <v>4.407</v>
      </c>
      <c r="J4" s="55">
        <f aca="true" t="shared" si="2" ref="J4:J67">G4/I4</f>
        <v>0.8693936066532955</v>
      </c>
      <c r="K4" s="11">
        <v>1</v>
      </c>
    </row>
    <row r="5" spans="1:13" ht="13.5" customHeight="1">
      <c r="A5" s="49">
        <v>1</v>
      </c>
      <c r="B5" s="50" t="s">
        <v>347</v>
      </c>
      <c r="C5" s="49">
        <v>1963</v>
      </c>
      <c r="D5" s="49" t="s">
        <v>245</v>
      </c>
      <c r="E5" s="50" t="s">
        <v>348</v>
      </c>
      <c r="F5" s="51">
        <v>0.04567129629629629</v>
      </c>
      <c r="G5" s="16">
        <f t="shared" si="0"/>
        <v>4.054738976178409</v>
      </c>
      <c r="H5" s="12">
        <f t="shared" si="1"/>
        <v>0.0014272280092592592</v>
      </c>
      <c r="I5" s="54">
        <v>4.675</v>
      </c>
      <c r="J5" s="18">
        <f t="shared" si="2"/>
        <v>0.8673238451718521</v>
      </c>
      <c r="K5" s="11">
        <f>K4+1</f>
        <v>2</v>
      </c>
      <c r="M5" s="9" t="s">
        <v>539</v>
      </c>
    </row>
    <row r="6" spans="1:13" ht="12.75" customHeight="1">
      <c r="A6" s="49">
        <v>1</v>
      </c>
      <c r="B6" s="50" t="s">
        <v>502</v>
      </c>
      <c r="C6" s="49">
        <v>1967</v>
      </c>
      <c r="D6" s="49" t="s">
        <v>242</v>
      </c>
      <c r="E6" s="50" t="s">
        <v>216</v>
      </c>
      <c r="F6" s="51">
        <v>0.052245370370370366</v>
      </c>
      <c r="G6" s="16">
        <f t="shared" si="0"/>
        <v>3.54452813469207</v>
      </c>
      <c r="H6" s="12">
        <f t="shared" si="1"/>
        <v>0.0016326678240740737</v>
      </c>
      <c r="I6" s="39">
        <v>4.165964683411218</v>
      </c>
      <c r="J6" s="18">
        <f t="shared" si="2"/>
        <v>0.8508300967615748</v>
      </c>
      <c r="K6" s="11">
        <f aca="true" t="shared" si="3" ref="K6:K69">K5+1</f>
        <v>3</v>
      </c>
      <c r="M6" s="9" t="s">
        <v>538</v>
      </c>
    </row>
    <row r="7" spans="1:11" ht="12" customHeight="1">
      <c r="A7" s="49">
        <v>1</v>
      </c>
      <c r="B7" s="50" t="s">
        <v>384</v>
      </c>
      <c r="C7" s="49">
        <v>1956</v>
      </c>
      <c r="D7" s="49" t="s">
        <v>385</v>
      </c>
      <c r="E7" s="50" t="s">
        <v>386</v>
      </c>
      <c r="F7" s="51">
        <v>0.047650462962962964</v>
      </c>
      <c r="G7" s="16">
        <f t="shared" si="0"/>
        <v>3.8863249939276168</v>
      </c>
      <c r="H7" s="12">
        <f t="shared" si="1"/>
        <v>0.0014890769675925928</v>
      </c>
      <c r="I7" s="54">
        <v>4.571</v>
      </c>
      <c r="J7" s="18">
        <f t="shared" si="2"/>
        <v>0.8502132999185336</v>
      </c>
      <c r="K7" s="11">
        <f t="shared" si="3"/>
        <v>4</v>
      </c>
    </row>
    <row r="8" spans="1:11" ht="12" customHeight="1">
      <c r="A8" s="49">
        <v>1</v>
      </c>
      <c r="B8" s="50" t="s">
        <v>155</v>
      </c>
      <c r="C8" s="49">
        <v>1952</v>
      </c>
      <c r="D8" s="49" t="s">
        <v>262</v>
      </c>
      <c r="E8" s="50" t="s">
        <v>156</v>
      </c>
      <c r="F8" s="51">
        <v>0.048587962962962965</v>
      </c>
      <c r="G8" s="16">
        <f t="shared" si="0"/>
        <v>3.8113387327298716</v>
      </c>
      <c r="H8" s="12">
        <f t="shared" si="1"/>
        <v>0.0015183738425925926</v>
      </c>
      <c r="I8" s="39">
        <v>4.497276333069154</v>
      </c>
      <c r="J8" s="55">
        <f t="shared" si="2"/>
        <v>0.8474771062441774</v>
      </c>
      <c r="K8" s="11">
        <f t="shared" si="3"/>
        <v>5</v>
      </c>
    </row>
    <row r="9" spans="1:11" ht="12" customHeight="1">
      <c r="A9" s="49">
        <v>1</v>
      </c>
      <c r="B9" s="50" t="s">
        <v>471</v>
      </c>
      <c r="C9" s="49">
        <v>1948</v>
      </c>
      <c r="D9" s="49" t="s">
        <v>472</v>
      </c>
      <c r="E9" s="50" t="s">
        <v>473</v>
      </c>
      <c r="F9" s="51">
        <v>0.04958333333333333</v>
      </c>
      <c r="G9" s="16">
        <f t="shared" si="0"/>
        <v>3.7348272642390286</v>
      </c>
      <c r="H9" s="12">
        <f t="shared" si="1"/>
        <v>0.0015494791666666669</v>
      </c>
      <c r="I9" s="11">
        <v>4.407</v>
      </c>
      <c r="J9" s="18">
        <f t="shared" si="2"/>
        <v>0.8474761207712794</v>
      </c>
      <c r="K9" s="11">
        <f t="shared" si="3"/>
        <v>6</v>
      </c>
    </row>
    <row r="10" spans="1:11" ht="12" customHeight="1">
      <c r="A10" s="49">
        <v>1</v>
      </c>
      <c r="B10" s="50" t="s">
        <v>209</v>
      </c>
      <c r="C10" s="49">
        <v>1942</v>
      </c>
      <c r="D10" s="49" t="s">
        <v>245</v>
      </c>
      <c r="E10" s="50" t="s">
        <v>479</v>
      </c>
      <c r="F10" s="51">
        <v>0.05206018518518518</v>
      </c>
      <c r="G10" s="16">
        <f t="shared" si="0"/>
        <v>3.557136505113384</v>
      </c>
      <c r="H10" s="12">
        <f t="shared" si="1"/>
        <v>0.0016268807870370371</v>
      </c>
      <c r="I10" s="39">
        <v>4.220707621812325</v>
      </c>
      <c r="J10" s="18">
        <f t="shared" si="2"/>
        <v>0.8427820223154876</v>
      </c>
      <c r="K10" s="11">
        <f t="shared" si="3"/>
        <v>7</v>
      </c>
    </row>
    <row r="11" spans="1:11" ht="12" customHeight="1">
      <c r="A11" s="49">
        <v>1</v>
      </c>
      <c r="B11" s="50" t="s">
        <v>515</v>
      </c>
      <c r="C11" s="49">
        <v>1958</v>
      </c>
      <c r="D11" s="49" t="s">
        <v>242</v>
      </c>
      <c r="E11" s="50" t="s">
        <v>149</v>
      </c>
      <c r="F11" s="51">
        <v>0.054375</v>
      </c>
      <c r="G11" s="16">
        <f t="shared" si="0"/>
        <v>3.4057045551298426</v>
      </c>
      <c r="H11" s="12">
        <f t="shared" si="1"/>
        <v>0.00169921875</v>
      </c>
      <c r="I11" s="39">
        <v>4.048689422285664</v>
      </c>
      <c r="J11" s="18">
        <f t="shared" si="2"/>
        <v>0.8411869125805091</v>
      </c>
      <c r="K11" s="11">
        <f t="shared" si="3"/>
        <v>8</v>
      </c>
    </row>
    <row r="12" spans="1:11" ht="12" customHeight="1">
      <c r="A12" s="49">
        <v>2</v>
      </c>
      <c r="B12" s="50" t="s">
        <v>503</v>
      </c>
      <c r="C12" s="49">
        <v>1972</v>
      </c>
      <c r="D12" s="49" t="s">
        <v>245</v>
      </c>
      <c r="E12" s="50" t="s">
        <v>504</v>
      </c>
      <c r="F12" s="51">
        <v>0.05238425925925926</v>
      </c>
      <c r="G12" s="16">
        <f t="shared" si="0"/>
        <v>3.5351303579319486</v>
      </c>
      <c r="H12" s="12">
        <f t="shared" si="1"/>
        <v>0.001637008101851852</v>
      </c>
      <c r="I12" s="39">
        <v>4.228830216982586</v>
      </c>
      <c r="J12" s="18">
        <f t="shared" si="2"/>
        <v>0.8359593969356339</v>
      </c>
      <c r="K12" s="11">
        <f t="shared" si="3"/>
        <v>9</v>
      </c>
    </row>
    <row r="13" spans="1:11" ht="12" customHeight="1">
      <c r="A13" s="49">
        <v>1</v>
      </c>
      <c r="B13" s="50" t="s">
        <v>334</v>
      </c>
      <c r="C13" s="49">
        <v>1973</v>
      </c>
      <c r="D13" s="49" t="s">
        <v>242</v>
      </c>
      <c r="E13" s="50" t="s">
        <v>167</v>
      </c>
      <c r="F13" s="51">
        <v>0.04605324074074074</v>
      </c>
      <c r="G13" s="16">
        <f t="shared" si="0"/>
        <v>4.021110831867303</v>
      </c>
      <c r="H13" s="12">
        <f t="shared" si="1"/>
        <v>0.001439163773148148</v>
      </c>
      <c r="I13" s="54">
        <v>4.82</v>
      </c>
      <c r="J13" s="18">
        <f t="shared" si="2"/>
        <v>0.8342553593085691</v>
      </c>
      <c r="K13" s="11">
        <f t="shared" si="3"/>
        <v>10</v>
      </c>
    </row>
    <row r="14" spans="1:11" ht="12" customHeight="1">
      <c r="A14" s="49">
        <v>2</v>
      </c>
      <c r="B14" s="50" t="s">
        <v>135</v>
      </c>
      <c r="C14" s="49">
        <v>1953</v>
      </c>
      <c r="D14" s="49" t="s">
        <v>262</v>
      </c>
      <c r="E14" s="50" t="s">
        <v>291</v>
      </c>
      <c r="F14" s="51">
        <v>0.04912037037037037</v>
      </c>
      <c r="G14" s="16">
        <f t="shared" si="0"/>
        <v>3.770028275212064</v>
      </c>
      <c r="H14" s="12">
        <f t="shared" si="1"/>
        <v>0.001535011574074074</v>
      </c>
      <c r="I14" s="39">
        <v>4.519762714734499</v>
      </c>
      <c r="J14" s="55">
        <f t="shared" si="2"/>
        <v>0.8341208406630974</v>
      </c>
      <c r="K14" s="11">
        <f t="shared" si="3"/>
        <v>11</v>
      </c>
    </row>
    <row r="15" spans="1:11" ht="12" customHeight="1">
      <c r="A15" s="49">
        <v>1</v>
      </c>
      <c r="B15" s="50" t="s">
        <v>306</v>
      </c>
      <c r="C15" s="49">
        <v>1984</v>
      </c>
      <c r="D15" s="49" t="s">
        <v>248</v>
      </c>
      <c r="E15" s="50" t="s">
        <v>307</v>
      </c>
      <c r="F15" s="51">
        <v>0.04351851851851852</v>
      </c>
      <c r="G15" s="16">
        <f t="shared" si="0"/>
        <v>4.25531914893617</v>
      </c>
      <c r="H15" s="12">
        <f t="shared" si="1"/>
        <v>0.0013599537037037037</v>
      </c>
      <c r="I15" s="16">
        <v>5.115</v>
      </c>
      <c r="J15" s="18">
        <f t="shared" si="2"/>
        <v>0.8319294523824379</v>
      </c>
      <c r="K15" s="11">
        <f t="shared" si="3"/>
        <v>12</v>
      </c>
    </row>
    <row r="16" spans="1:11" ht="12" customHeight="1">
      <c r="A16" s="49">
        <v>2</v>
      </c>
      <c r="B16" s="50" t="s">
        <v>308</v>
      </c>
      <c r="C16" s="49">
        <v>1986</v>
      </c>
      <c r="D16" s="49" t="s">
        <v>242</v>
      </c>
      <c r="E16" s="50" t="s">
        <v>309</v>
      </c>
      <c r="F16" s="51">
        <v>0.0436574074074074</v>
      </c>
      <c r="G16" s="16">
        <f t="shared" si="0"/>
        <v>4.241781548250265</v>
      </c>
      <c r="H16" s="12">
        <f t="shared" si="1"/>
        <v>0.0013642939814814813</v>
      </c>
      <c r="I16" s="16">
        <v>5.115</v>
      </c>
      <c r="J16" s="18">
        <f t="shared" si="2"/>
        <v>0.8292828051320166</v>
      </c>
      <c r="K16" s="11">
        <f t="shared" si="3"/>
        <v>13</v>
      </c>
    </row>
    <row r="17" spans="1:11" ht="12" customHeight="1">
      <c r="A17" s="49">
        <v>3</v>
      </c>
      <c r="B17" s="50" t="s">
        <v>211</v>
      </c>
      <c r="C17" s="49">
        <v>1941</v>
      </c>
      <c r="D17" s="49" t="s">
        <v>242</v>
      </c>
      <c r="E17" s="50" t="s">
        <v>480</v>
      </c>
      <c r="F17" s="51">
        <v>0.05372685185185185</v>
      </c>
      <c r="G17" s="16">
        <f t="shared" si="0"/>
        <v>3.4467901766479967</v>
      </c>
      <c r="H17" s="12">
        <f t="shared" si="1"/>
        <v>0.0016789641203703702</v>
      </c>
      <c r="I17" s="39">
        <v>4.169835627160961</v>
      </c>
      <c r="J17" s="18">
        <f t="shared" si="2"/>
        <v>0.8266009705986298</v>
      </c>
      <c r="K17" s="11">
        <f t="shared" si="3"/>
        <v>14</v>
      </c>
    </row>
    <row r="18" spans="1:11" ht="12" customHeight="1">
      <c r="A18" s="49">
        <v>2</v>
      </c>
      <c r="B18" s="50" t="s">
        <v>516</v>
      </c>
      <c r="C18" s="49">
        <v>1954</v>
      </c>
      <c r="D18" s="49" t="s">
        <v>242</v>
      </c>
      <c r="E18" s="50" t="s">
        <v>167</v>
      </c>
      <c r="F18" s="51">
        <v>0.056157407407407406</v>
      </c>
      <c r="G18" s="16">
        <f t="shared" si="0"/>
        <v>3.2976092333058538</v>
      </c>
      <c r="H18" s="12">
        <f t="shared" si="1"/>
        <v>0.0017549189814814814</v>
      </c>
      <c r="I18" s="39">
        <v>3.997278144911191</v>
      </c>
      <c r="J18" s="18">
        <f t="shared" si="2"/>
        <v>0.8249636662147056</v>
      </c>
      <c r="K18" s="11">
        <f t="shared" si="3"/>
        <v>15</v>
      </c>
    </row>
    <row r="19" spans="1:11" ht="12" customHeight="1">
      <c r="A19" s="49">
        <v>2</v>
      </c>
      <c r="B19" s="50" t="s">
        <v>132</v>
      </c>
      <c r="C19" s="49">
        <v>1956</v>
      </c>
      <c r="D19" s="49" t="s">
        <v>242</v>
      </c>
      <c r="E19" s="50" t="s">
        <v>260</v>
      </c>
      <c r="F19" s="51">
        <v>0.04912037037037037</v>
      </c>
      <c r="G19" s="16">
        <f t="shared" si="0"/>
        <v>3.770028275212064</v>
      </c>
      <c r="H19" s="12">
        <f t="shared" si="1"/>
        <v>0.001535011574074074</v>
      </c>
      <c r="I19" s="39">
        <v>4.571479155871393</v>
      </c>
      <c r="J19" s="55">
        <f t="shared" si="2"/>
        <v>0.824684559781929</v>
      </c>
      <c r="K19" s="11">
        <f t="shared" si="3"/>
        <v>16</v>
      </c>
    </row>
    <row r="20" spans="1:11" ht="12" customHeight="1">
      <c r="A20" s="49">
        <v>1</v>
      </c>
      <c r="B20" s="50" t="s">
        <v>226</v>
      </c>
      <c r="C20" s="49">
        <v>1932</v>
      </c>
      <c r="D20" s="49" t="s">
        <v>274</v>
      </c>
      <c r="E20" s="50" t="s">
        <v>190</v>
      </c>
      <c r="F20" s="51">
        <v>0.06068287037037037</v>
      </c>
      <c r="G20" s="16">
        <f t="shared" si="0"/>
        <v>3.051687964905588</v>
      </c>
      <c r="H20" s="12">
        <f t="shared" si="1"/>
        <v>0.0018963396990740742</v>
      </c>
      <c r="I20" s="39">
        <v>3.705271180258091</v>
      </c>
      <c r="J20" s="18">
        <f t="shared" si="2"/>
        <v>0.823607184587505</v>
      </c>
      <c r="K20" s="11">
        <f t="shared" si="3"/>
        <v>17</v>
      </c>
    </row>
    <row r="21" spans="1:11" ht="12" customHeight="1">
      <c r="A21" s="49">
        <v>1</v>
      </c>
      <c r="B21" s="50" t="s">
        <v>428</v>
      </c>
      <c r="C21" s="49">
        <v>1958</v>
      </c>
      <c r="D21" s="49" t="s">
        <v>242</v>
      </c>
      <c r="E21" s="50" t="s">
        <v>163</v>
      </c>
      <c r="F21" s="51">
        <v>0.04891203703703704</v>
      </c>
      <c r="G21" s="16">
        <f t="shared" si="0"/>
        <v>3.786086133459536</v>
      </c>
      <c r="H21" s="12">
        <f t="shared" si="1"/>
        <v>0.0015285011574074075</v>
      </c>
      <c r="I21" s="39">
        <v>4.6007834344155265</v>
      </c>
      <c r="J21" s="55">
        <f t="shared" si="2"/>
        <v>0.8229220495662196</v>
      </c>
      <c r="K21" s="11">
        <f t="shared" si="3"/>
        <v>18</v>
      </c>
    </row>
    <row r="22" spans="1:11" ht="12" customHeight="1">
      <c r="A22" s="49">
        <v>1</v>
      </c>
      <c r="B22" s="50" t="s">
        <v>494</v>
      </c>
      <c r="C22" s="49">
        <v>1978</v>
      </c>
      <c r="D22" s="49" t="s">
        <v>242</v>
      </c>
      <c r="E22" s="50" t="s">
        <v>167</v>
      </c>
      <c r="F22" s="51">
        <v>0.05269675925925926</v>
      </c>
      <c r="G22" s="16">
        <f t="shared" si="0"/>
        <v>3.5141664836371618</v>
      </c>
      <c r="H22" s="12">
        <f t="shared" si="1"/>
        <v>0.001646773726851852</v>
      </c>
      <c r="I22" s="39">
        <v>4.2734236603252915</v>
      </c>
      <c r="J22" s="18">
        <f t="shared" si="2"/>
        <v>0.8223304691886469</v>
      </c>
      <c r="K22" s="11">
        <f t="shared" si="3"/>
        <v>19</v>
      </c>
    </row>
    <row r="23" spans="1:11" ht="12" customHeight="1">
      <c r="A23" s="49">
        <v>2</v>
      </c>
      <c r="B23" s="50" t="s">
        <v>335</v>
      </c>
      <c r="C23" s="49">
        <v>1962</v>
      </c>
      <c r="D23" s="49" t="s">
        <v>245</v>
      </c>
      <c r="E23" s="50" t="s">
        <v>336</v>
      </c>
      <c r="F23" s="51">
        <v>0.04837962962962963</v>
      </c>
      <c r="G23" s="16">
        <f t="shared" si="0"/>
        <v>3.8277511961722492</v>
      </c>
      <c r="H23" s="12">
        <f t="shared" si="1"/>
        <v>0.0015118634259259256</v>
      </c>
      <c r="I23" s="54">
        <v>4.66</v>
      </c>
      <c r="J23" s="18">
        <f t="shared" si="2"/>
        <v>0.8214058360884655</v>
      </c>
      <c r="K23" s="11">
        <f t="shared" si="3"/>
        <v>20</v>
      </c>
    </row>
    <row r="24" spans="1:11" ht="12" customHeight="1">
      <c r="A24" s="49">
        <v>5</v>
      </c>
      <c r="B24" s="50" t="s">
        <v>448</v>
      </c>
      <c r="C24" s="49">
        <v>1950</v>
      </c>
      <c r="D24" s="49" t="s">
        <v>242</v>
      </c>
      <c r="E24" s="50" t="s">
        <v>418</v>
      </c>
      <c r="F24" s="51">
        <v>0.050729166666666665</v>
      </c>
      <c r="G24" s="16">
        <f t="shared" si="0"/>
        <v>3.650467716176135</v>
      </c>
      <c r="H24" s="12">
        <f t="shared" si="1"/>
        <v>0.0015852864583333333</v>
      </c>
      <c r="I24" s="39">
        <v>4.45263863079543</v>
      </c>
      <c r="J24" s="55">
        <f t="shared" si="2"/>
        <v>0.8198436969325774</v>
      </c>
      <c r="K24" s="11">
        <f t="shared" si="3"/>
        <v>21</v>
      </c>
    </row>
    <row r="25" spans="1:11" ht="12" customHeight="1">
      <c r="A25" s="49">
        <v>2</v>
      </c>
      <c r="B25" s="50" t="s">
        <v>495</v>
      </c>
      <c r="C25" s="49">
        <v>1975</v>
      </c>
      <c r="D25" s="49" t="s">
        <v>242</v>
      </c>
      <c r="E25" s="50" t="s">
        <v>340</v>
      </c>
      <c r="F25" s="51">
        <v>0.05311342592592593</v>
      </c>
      <c r="G25" s="16">
        <f t="shared" si="0"/>
        <v>3.4865983874482454</v>
      </c>
      <c r="H25" s="12">
        <f t="shared" si="1"/>
        <v>0.0016597945601851856</v>
      </c>
      <c r="I25" s="39">
        <v>4.254250801169028</v>
      </c>
      <c r="J25" s="18">
        <f t="shared" si="2"/>
        <v>0.819556380289136</v>
      </c>
      <c r="K25" s="11">
        <f t="shared" si="3"/>
        <v>22</v>
      </c>
    </row>
    <row r="26" spans="1:11" ht="12" customHeight="1">
      <c r="A26" s="49">
        <v>3</v>
      </c>
      <c r="B26" s="50" t="s">
        <v>444</v>
      </c>
      <c r="C26" s="49">
        <v>1953</v>
      </c>
      <c r="D26" s="49" t="s">
        <v>248</v>
      </c>
      <c r="E26" s="50" t="s">
        <v>445</v>
      </c>
      <c r="F26" s="51">
        <v>0.050034722222222223</v>
      </c>
      <c r="G26" s="16">
        <f t="shared" si="0"/>
        <v>3.701133472125839</v>
      </c>
      <c r="H26" s="12">
        <f t="shared" si="1"/>
        <v>0.0015635850694444445</v>
      </c>
      <c r="I26" s="39">
        <v>4.519762714734499</v>
      </c>
      <c r="J26" s="55">
        <f t="shared" si="2"/>
        <v>0.8188778273824163</v>
      </c>
      <c r="K26" s="11">
        <f t="shared" si="3"/>
        <v>23</v>
      </c>
    </row>
    <row r="27" spans="1:11" ht="12" customHeight="1">
      <c r="A27" s="49">
        <v>3</v>
      </c>
      <c r="B27" s="50" t="s">
        <v>388</v>
      </c>
      <c r="C27" s="49">
        <v>1962</v>
      </c>
      <c r="D27" s="49" t="s">
        <v>245</v>
      </c>
      <c r="E27" s="50" t="s">
        <v>389</v>
      </c>
      <c r="F27" s="51">
        <v>0.04864583333333333</v>
      </c>
      <c r="G27" s="16">
        <f t="shared" si="0"/>
        <v>3.8068046633357127</v>
      </c>
      <c r="H27" s="12">
        <f t="shared" si="1"/>
        <v>0.0015201822916666666</v>
      </c>
      <c r="I27" s="54">
        <v>4.66</v>
      </c>
      <c r="J27" s="55">
        <f t="shared" si="2"/>
        <v>0.8169108719604533</v>
      </c>
      <c r="K27" s="11">
        <f t="shared" si="3"/>
        <v>24</v>
      </c>
    </row>
    <row r="28" spans="1:11" ht="12" customHeight="1">
      <c r="A28" s="49">
        <v>1</v>
      </c>
      <c r="B28" s="50" t="s">
        <v>289</v>
      </c>
      <c r="C28" s="49">
        <v>1990</v>
      </c>
      <c r="D28" s="49" t="s">
        <v>242</v>
      </c>
      <c r="E28" s="50" t="s">
        <v>151</v>
      </c>
      <c r="F28" s="51">
        <v>0.05043981481481482</v>
      </c>
      <c r="G28" s="16">
        <f t="shared" si="0"/>
        <v>3.6714089031665895</v>
      </c>
      <c r="H28" s="12">
        <f t="shared" si="1"/>
        <v>0.001576244212962963</v>
      </c>
      <c r="I28" s="53">
        <v>4.505</v>
      </c>
      <c r="J28" s="18">
        <f t="shared" si="2"/>
        <v>0.8149631305586215</v>
      </c>
      <c r="K28" s="11">
        <f t="shared" si="3"/>
        <v>25</v>
      </c>
    </row>
    <row r="29" spans="1:11" ht="12" customHeight="1">
      <c r="A29" s="49">
        <v>4</v>
      </c>
      <c r="B29" s="50" t="s">
        <v>390</v>
      </c>
      <c r="C29" s="49">
        <v>1962</v>
      </c>
      <c r="D29" s="49" t="s">
        <v>242</v>
      </c>
      <c r="E29" s="50" t="s">
        <v>153</v>
      </c>
      <c r="F29" s="51">
        <v>0.04886574074074074</v>
      </c>
      <c r="G29" s="16">
        <f t="shared" si="0"/>
        <v>3.7896731406916158</v>
      </c>
      <c r="H29" s="12">
        <f t="shared" si="1"/>
        <v>0.001527054398148148</v>
      </c>
      <c r="I29" s="54">
        <v>4.66</v>
      </c>
      <c r="J29" s="55">
        <f t="shared" si="2"/>
        <v>0.813234579547557</v>
      </c>
      <c r="K29" s="11">
        <f t="shared" si="3"/>
        <v>26</v>
      </c>
    </row>
    <row r="30" spans="1:11" ht="12" customHeight="1">
      <c r="A30" s="49">
        <v>4</v>
      </c>
      <c r="B30" s="50" t="s">
        <v>446</v>
      </c>
      <c r="C30" s="49">
        <v>1953</v>
      </c>
      <c r="D30" s="49" t="s">
        <v>239</v>
      </c>
      <c r="E30" s="50" t="s">
        <v>447</v>
      </c>
      <c r="F30" s="51">
        <v>0.050381944444444444</v>
      </c>
      <c r="G30" s="16">
        <f t="shared" si="0"/>
        <v>3.675626005053986</v>
      </c>
      <c r="H30" s="12">
        <f t="shared" si="1"/>
        <v>0.0015744357638888889</v>
      </c>
      <c r="I30" s="39">
        <v>4.519762714734499</v>
      </c>
      <c r="J30" s="55">
        <f t="shared" si="2"/>
        <v>0.8132342861874996</v>
      </c>
      <c r="K30" s="11">
        <f t="shared" si="3"/>
        <v>27</v>
      </c>
    </row>
    <row r="31" spans="1:11" ht="12" customHeight="1">
      <c r="A31" s="49">
        <v>3</v>
      </c>
      <c r="B31" s="50" t="s">
        <v>310</v>
      </c>
      <c r="C31" s="49">
        <v>1985</v>
      </c>
      <c r="D31" s="49" t="s">
        <v>245</v>
      </c>
      <c r="E31" s="50" t="s">
        <v>311</v>
      </c>
      <c r="F31" s="51">
        <v>0.04456018518518518</v>
      </c>
      <c r="G31" s="16">
        <f t="shared" si="0"/>
        <v>4.155844155844156</v>
      </c>
      <c r="H31" s="12">
        <f t="shared" si="1"/>
        <v>0.001392505787037037</v>
      </c>
      <c r="I31" s="16">
        <v>5.115</v>
      </c>
      <c r="J31" s="18">
        <f t="shared" si="2"/>
        <v>0.8124817508981732</v>
      </c>
      <c r="K31" s="11">
        <f t="shared" si="3"/>
        <v>28</v>
      </c>
    </row>
    <row r="32" spans="1:11" ht="12" customHeight="1">
      <c r="A32" s="49">
        <v>2</v>
      </c>
      <c r="B32" s="50" t="s">
        <v>186</v>
      </c>
      <c r="C32" s="49">
        <v>1943</v>
      </c>
      <c r="D32" s="49" t="s">
        <v>245</v>
      </c>
      <c r="E32" s="50" t="s">
        <v>177</v>
      </c>
      <c r="F32" s="51">
        <v>0.05336805555555555</v>
      </c>
      <c r="G32" s="16">
        <f t="shared" si="0"/>
        <v>3.4699631316417268</v>
      </c>
      <c r="H32" s="12">
        <f t="shared" si="1"/>
        <v>0.001667751736111111</v>
      </c>
      <c r="I32" s="39">
        <v>4.2722002547984355</v>
      </c>
      <c r="J32" s="18">
        <f t="shared" si="2"/>
        <v>0.8122192136813684</v>
      </c>
      <c r="K32" s="11">
        <f t="shared" si="3"/>
        <v>29</v>
      </c>
    </row>
    <row r="33" spans="1:11" ht="12" customHeight="1">
      <c r="A33" s="49">
        <v>1</v>
      </c>
      <c r="B33" s="50" t="s">
        <v>261</v>
      </c>
      <c r="C33" s="49">
        <v>1991</v>
      </c>
      <c r="D33" s="49" t="s">
        <v>262</v>
      </c>
      <c r="E33" s="50" t="s">
        <v>221</v>
      </c>
      <c r="F33" s="51">
        <v>0.04608796296296296</v>
      </c>
      <c r="G33" s="16">
        <f t="shared" si="0"/>
        <v>4.018081366147665</v>
      </c>
      <c r="H33" s="12">
        <f t="shared" si="1"/>
        <v>0.0014402488425925924</v>
      </c>
      <c r="I33" s="53">
        <v>4.95</v>
      </c>
      <c r="J33" s="18">
        <f t="shared" si="2"/>
        <v>0.8117336093227605</v>
      </c>
      <c r="K33" s="11">
        <f t="shared" si="3"/>
        <v>30</v>
      </c>
    </row>
    <row r="34" spans="1:11" ht="12" customHeight="1">
      <c r="A34" s="49">
        <v>6</v>
      </c>
      <c r="B34" s="50" t="s">
        <v>392</v>
      </c>
      <c r="C34" s="49">
        <v>1960</v>
      </c>
      <c r="D34" s="49" t="s">
        <v>242</v>
      </c>
      <c r="E34" s="50" t="s">
        <v>313</v>
      </c>
      <c r="F34" s="51">
        <v>0.04953703703703704</v>
      </c>
      <c r="G34" s="16">
        <f t="shared" si="0"/>
        <v>3.7383177570093453</v>
      </c>
      <c r="H34" s="12">
        <f t="shared" si="1"/>
        <v>0.0015480324074074077</v>
      </c>
      <c r="I34" s="54">
        <v>4.63</v>
      </c>
      <c r="J34" s="55">
        <f t="shared" si="2"/>
        <v>0.8074120425506146</v>
      </c>
      <c r="K34" s="11">
        <f t="shared" si="3"/>
        <v>31</v>
      </c>
    </row>
    <row r="35" spans="1:11" ht="12" customHeight="1">
      <c r="A35" s="49">
        <v>4</v>
      </c>
      <c r="B35" s="50" t="s">
        <v>212</v>
      </c>
      <c r="C35" s="49">
        <v>1941</v>
      </c>
      <c r="D35" s="49" t="s">
        <v>242</v>
      </c>
      <c r="E35" s="50" t="s">
        <v>481</v>
      </c>
      <c r="F35" s="51">
        <v>0.05503472222222222</v>
      </c>
      <c r="G35" s="16">
        <f t="shared" si="0"/>
        <v>3.3648790746582544</v>
      </c>
      <c r="H35" s="12">
        <f t="shared" si="1"/>
        <v>0.0017198350694444444</v>
      </c>
      <c r="I35" s="39">
        <v>4.169835627160961</v>
      </c>
      <c r="J35" s="18">
        <f t="shared" si="2"/>
        <v>0.8069572461658968</v>
      </c>
      <c r="K35" s="11">
        <f t="shared" si="3"/>
        <v>32</v>
      </c>
    </row>
    <row r="36" spans="1:11" ht="12" customHeight="1">
      <c r="A36" s="49">
        <v>1</v>
      </c>
      <c r="B36" s="50" t="s">
        <v>520</v>
      </c>
      <c r="C36" s="49">
        <v>1948</v>
      </c>
      <c r="D36" s="49" t="s">
        <v>239</v>
      </c>
      <c r="E36" s="50" t="s">
        <v>165</v>
      </c>
      <c r="F36" s="51">
        <v>0.059201388888888894</v>
      </c>
      <c r="G36" s="16">
        <f t="shared" si="0"/>
        <v>3.1280547409579667</v>
      </c>
      <c r="H36" s="12">
        <f t="shared" si="1"/>
        <v>0.0018500434027777777</v>
      </c>
      <c r="I36" s="39">
        <v>3.8782730088738426</v>
      </c>
      <c r="J36" s="18">
        <f t="shared" si="2"/>
        <v>0.8065586754209133</v>
      </c>
      <c r="K36" s="11">
        <f t="shared" si="3"/>
        <v>33</v>
      </c>
    </row>
    <row r="37" spans="1:11" ht="12" customHeight="1">
      <c r="A37" s="49">
        <v>1</v>
      </c>
      <c r="B37" s="50" t="s">
        <v>523</v>
      </c>
      <c r="C37" s="49">
        <v>1943</v>
      </c>
      <c r="D37" s="49" t="s">
        <v>242</v>
      </c>
      <c r="E37" s="50" t="s">
        <v>380</v>
      </c>
      <c r="F37" s="51">
        <v>0.06108796296296296</v>
      </c>
      <c r="G37" s="16">
        <f t="shared" si="0"/>
        <v>3.031451307313376</v>
      </c>
      <c r="H37" s="12">
        <f t="shared" si="1"/>
        <v>0.0019089988425925926</v>
      </c>
      <c r="I37" s="39">
        <v>3.7595362242226233</v>
      </c>
      <c r="J37" s="18">
        <f t="shared" si="2"/>
        <v>0.8063365070887709</v>
      </c>
      <c r="K37" s="11">
        <f t="shared" si="3"/>
        <v>34</v>
      </c>
    </row>
    <row r="38" spans="1:11" ht="12" customHeight="1">
      <c r="A38" s="49">
        <v>1</v>
      </c>
      <c r="B38" s="50" t="s">
        <v>238</v>
      </c>
      <c r="C38" s="49">
        <v>1977</v>
      </c>
      <c r="D38" s="49" t="s">
        <v>239</v>
      </c>
      <c r="E38" s="50" t="s">
        <v>240</v>
      </c>
      <c r="F38" s="51">
        <v>0.04905092592592592</v>
      </c>
      <c r="G38" s="16">
        <f t="shared" si="0"/>
        <v>3.7753657385559234</v>
      </c>
      <c r="H38" s="12">
        <f t="shared" si="1"/>
        <v>0.001532841435185185</v>
      </c>
      <c r="I38" s="16">
        <v>4.695</v>
      </c>
      <c r="J38" s="18">
        <f t="shared" si="2"/>
        <v>0.8041247579458836</v>
      </c>
      <c r="K38" s="11">
        <f t="shared" si="3"/>
        <v>35</v>
      </c>
    </row>
    <row r="39" spans="1:11" ht="12" customHeight="1">
      <c r="A39" s="49">
        <v>2</v>
      </c>
      <c r="B39" s="50" t="s">
        <v>263</v>
      </c>
      <c r="C39" s="49">
        <v>1991</v>
      </c>
      <c r="D39" s="49" t="s">
        <v>242</v>
      </c>
      <c r="E39" s="50" t="s">
        <v>149</v>
      </c>
      <c r="F39" s="51">
        <v>0.04657407407407407</v>
      </c>
      <c r="G39" s="16">
        <f t="shared" si="0"/>
        <v>3.9761431411530817</v>
      </c>
      <c r="H39" s="12">
        <f t="shared" si="1"/>
        <v>0.0014554398148148148</v>
      </c>
      <c r="I39" s="53">
        <v>4.95</v>
      </c>
      <c r="J39" s="18">
        <f t="shared" si="2"/>
        <v>0.8032612406369861</v>
      </c>
      <c r="K39" s="11">
        <f t="shared" si="3"/>
        <v>36</v>
      </c>
    </row>
    <row r="40" spans="1:11" ht="12" customHeight="1">
      <c r="A40" s="49">
        <v>2</v>
      </c>
      <c r="B40" s="50" t="s">
        <v>189</v>
      </c>
      <c r="C40" s="49">
        <v>1946</v>
      </c>
      <c r="D40" s="49" t="s">
        <v>274</v>
      </c>
      <c r="E40" s="50" t="s">
        <v>190</v>
      </c>
      <c r="F40" s="51">
        <v>0.05289351851851851</v>
      </c>
      <c r="G40" s="16">
        <f t="shared" si="0"/>
        <v>3.501094091903721</v>
      </c>
      <c r="H40" s="12">
        <f t="shared" si="1"/>
        <v>0.0016529224537037035</v>
      </c>
      <c r="I40" s="39">
        <v>4.360781639440501</v>
      </c>
      <c r="J40" s="18">
        <f t="shared" si="2"/>
        <v>0.8028592994059937</v>
      </c>
      <c r="K40" s="11">
        <f t="shared" si="3"/>
        <v>37</v>
      </c>
    </row>
    <row r="41" spans="1:11" ht="12" customHeight="1">
      <c r="A41" s="49">
        <v>4</v>
      </c>
      <c r="B41" s="50" t="s">
        <v>312</v>
      </c>
      <c r="C41" s="49">
        <v>1972</v>
      </c>
      <c r="D41" s="49" t="s">
        <v>242</v>
      </c>
      <c r="E41" s="50" t="s">
        <v>313</v>
      </c>
      <c r="F41" s="51">
        <v>0.04512731481481482</v>
      </c>
      <c r="G41" s="16">
        <f t="shared" si="0"/>
        <v>4.1036163118748386</v>
      </c>
      <c r="H41" s="12">
        <f t="shared" si="1"/>
        <v>0.0014102285879629634</v>
      </c>
      <c r="I41" s="16">
        <v>5.115</v>
      </c>
      <c r="J41" s="18">
        <f t="shared" si="2"/>
        <v>0.8022710287145334</v>
      </c>
      <c r="K41" s="11">
        <f t="shared" si="3"/>
        <v>38</v>
      </c>
    </row>
    <row r="42" spans="1:11" ht="12" customHeight="1">
      <c r="A42" s="49">
        <v>5</v>
      </c>
      <c r="B42" s="50" t="s">
        <v>391</v>
      </c>
      <c r="C42" s="49">
        <v>1964</v>
      </c>
      <c r="D42" s="49" t="s">
        <v>242</v>
      </c>
      <c r="E42" s="50" t="s">
        <v>153</v>
      </c>
      <c r="F42" s="51">
        <v>0.049340277777777775</v>
      </c>
      <c r="G42" s="16">
        <f t="shared" si="0"/>
        <v>3.7532254281022754</v>
      </c>
      <c r="H42" s="12">
        <f t="shared" si="1"/>
        <v>0.0015418836805555555</v>
      </c>
      <c r="I42" s="54">
        <v>4.69</v>
      </c>
      <c r="J42" s="55">
        <f t="shared" si="2"/>
        <v>0.8002612853096536</v>
      </c>
      <c r="K42" s="11">
        <f t="shared" si="3"/>
        <v>39</v>
      </c>
    </row>
    <row r="43" spans="1:11" ht="12" customHeight="1">
      <c r="A43" s="49">
        <v>6</v>
      </c>
      <c r="B43" s="50" t="s">
        <v>157</v>
      </c>
      <c r="C43" s="49">
        <v>1952</v>
      </c>
      <c r="D43" s="49" t="s">
        <v>274</v>
      </c>
      <c r="E43" s="50" t="s">
        <v>158</v>
      </c>
      <c r="F43" s="51">
        <v>0.05153935185185185</v>
      </c>
      <c r="G43" s="16">
        <f t="shared" si="0"/>
        <v>3.5930833146193577</v>
      </c>
      <c r="H43" s="12">
        <f t="shared" si="1"/>
        <v>0.0016106047453703703</v>
      </c>
      <c r="I43" s="39">
        <v>4.497276333069154</v>
      </c>
      <c r="J43" s="55">
        <f t="shared" si="2"/>
        <v>0.7989465286353147</v>
      </c>
      <c r="K43" s="11">
        <f t="shared" si="3"/>
        <v>40</v>
      </c>
    </row>
    <row r="44" spans="1:11" ht="12" customHeight="1">
      <c r="A44" s="49">
        <v>2</v>
      </c>
      <c r="B44" s="50" t="s">
        <v>349</v>
      </c>
      <c r="C44" s="49">
        <v>1966</v>
      </c>
      <c r="D44" s="49" t="s">
        <v>262</v>
      </c>
      <c r="E44" s="50" t="s">
        <v>221</v>
      </c>
      <c r="F44" s="51">
        <v>0.04921296296296296</v>
      </c>
      <c r="G44" s="16">
        <f t="shared" si="0"/>
        <v>3.762935089369709</v>
      </c>
      <c r="H44" s="12">
        <f t="shared" si="1"/>
        <v>0.0015379050925925924</v>
      </c>
      <c r="I44" s="54">
        <v>4.72</v>
      </c>
      <c r="J44" s="18">
        <f t="shared" si="2"/>
        <v>0.7972320104596842</v>
      </c>
      <c r="K44" s="11">
        <f t="shared" si="3"/>
        <v>41</v>
      </c>
    </row>
    <row r="45" spans="1:11" ht="12" customHeight="1">
      <c r="A45" s="49">
        <v>7</v>
      </c>
      <c r="B45" s="50" t="s">
        <v>393</v>
      </c>
      <c r="C45" s="49">
        <v>1963</v>
      </c>
      <c r="D45" s="49" t="s">
        <v>245</v>
      </c>
      <c r="E45" s="50" t="s">
        <v>394</v>
      </c>
      <c r="F45" s="51">
        <v>0.04976851851851852</v>
      </c>
      <c r="G45" s="16">
        <f t="shared" si="0"/>
        <v>3.7209302325581395</v>
      </c>
      <c r="H45" s="12">
        <f t="shared" si="1"/>
        <v>0.0015552662037037039</v>
      </c>
      <c r="I45" s="54">
        <v>4.675</v>
      </c>
      <c r="J45" s="55">
        <f t="shared" si="2"/>
        <v>0.7959209053600299</v>
      </c>
      <c r="K45" s="11">
        <f t="shared" si="3"/>
        <v>42</v>
      </c>
    </row>
    <row r="46" spans="1:11" ht="12" customHeight="1">
      <c r="A46" s="49">
        <v>3</v>
      </c>
      <c r="B46" s="50" t="s">
        <v>505</v>
      </c>
      <c r="C46" s="49">
        <v>1966</v>
      </c>
      <c r="D46" s="49" t="s">
        <v>242</v>
      </c>
      <c r="E46" s="50" t="s">
        <v>340</v>
      </c>
      <c r="F46" s="51">
        <v>0.056076388888888884</v>
      </c>
      <c r="G46" s="16">
        <f t="shared" si="0"/>
        <v>3.302373581011352</v>
      </c>
      <c r="H46" s="12">
        <f t="shared" si="1"/>
        <v>0.0017523871527777778</v>
      </c>
      <c r="I46" s="39">
        <v>4.153504170898523</v>
      </c>
      <c r="J46" s="18">
        <f t="shared" si="2"/>
        <v>0.7950813205267477</v>
      </c>
      <c r="K46" s="11">
        <f t="shared" si="3"/>
        <v>43</v>
      </c>
    </row>
    <row r="47" spans="1:11" ht="12" customHeight="1">
      <c r="A47" s="49">
        <v>2</v>
      </c>
      <c r="B47" s="50" t="s">
        <v>241</v>
      </c>
      <c r="C47" s="49">
        <v>1981</v>
      </c>
      <c r="D47" s="49" t="s">
        <v>242</v>
      </c>
      <c r="E47" s="50" t="s">
        <v>163</v>
      </c>
      <c r="F47" s="51">
        <v>0.049629629629629635</v>
      </c>
      <c r="G47" s="16">
        <f t="shared" si="0"/>
        <v>3.7313432835820897</v>
      </c>
      <c r="H47" s="12">
        <f t="shared" si="1"/>
        <v>0.0015509259259259259</v>
      </c>
      <c r="I47" s="16">
        <v>4.695</v>
      </c>
      <c r="J47" s="18">
        <f t="shared" si="2"/>
        <v>0.7947483032123727</v>
      </c>
      <c r="K47" s="11">
        <f t="shared" si="3"/>
        <v>44</v>
      </c>
    </row>
    <row r="48" spans="1:11" ht="12" customHeight="1">
      <c r="A48" s="49">
        <v>3</v>
      </c>
      <c r="B48" s="50" t="s">
        <v>429</v>
      </c>
      <c r="C48" s="49">
        <v>1958</v>
      </c>
      <c r="D48" s="49" t="s">
        <v>274</v>
      </c>
      <c r="E48" s="50" t="s">
        <v>199</v>
      </c>
      <c r="F48" s="51">
        <v>0.050648148148148144</v>
      </c>
      <c r="G48" s="16">
        <f t="shared" si="0"/>
        <v>3.6563071297989036</v>
      </c>
      <c r="H48" s="12">
        <f t="shared" si="1"/>
        <v>0.0015827546296296295</v>
      </c>
      <c r="I48" s="39">
        <v>4.6007834344155265</v>
      </c>
      <c r="J48" s="55">
        <f t="shared" si="2"/>
        <v>0.7947140268434288</v>
      </c>
      <c r="K48" s="11">
        <f t="shared" si="3"/>
        <v>45</v>
      </c>
    </row>
    <row r="49" spans="1:11" ht="12" customHeight="1">
      <c r="A49" s="49">
        <v>3</v>
      </c>
      <c r="B49" s="50" t="s">
        <v>264</v>
      </c>
      <c r="C49" s="49">
        <v>1990</v>
      </c>
      <c r="D49" s="49" t="s">
        <v>242</v>
      </c>
      <c r="E49" s="50" t="s">
        <v>265</v>
      </c>
      <c r="F49" s="51">
        <v>0.04708333333333333</v>
      </c>
      <c r="G49" s="16">
        <f t="shared" si="0"/>
        <v>3.9331366764995086</v>
      </c>
      <c r="H49" s="12">
        <f t="shared" si="1"/>
        <v>0.0014713541666666666</v>
      </c>
      <c r="I49" s="53">
        <v>4.95</v>
      </c>
      <c r="J49" s="18">
        <f t="shared" si="2"/>
        <v>0.7945730659594966</v>
      </c>
      <c r="K49" s="11">
        <f t="shared" si="3"/>
        <v>46</v>
      </c>
    </row>
    <row r="50" spans="1:11" ht="12" customHeight="1">
      <c r="A50" s="49">
        <v>10</v>
      </c>
      <c r="B50" s="50" t="s">
        <v>398</v>
      </c>
      <c r="C50" s="49">
        <v>1960</v>
      </c>
      <c r="D50" s="49" t="s">
        <v>245</v>
      </c>
      <c r="E50" s="50" t="s">
        <v>399</v>
      </c>
      <c r="F50" s="51">
        <v>0.05039351851851851</v>
      </c>
      <c r="G50" s="16">
        <f t="shared" si="0"/>
        <v>3.6747818098300415</v>
      </c>
      <c r="H50" s="12">
        <f t="shared" si="1"/>
        <v>0.0015747974537037037</v>
      </c>
      <c r="I50" s="39">
        <v>4.630275560418155</v>
      </c>
      <c r="J50" s="55">
        <f t="shared" si="2"/>
        <v>0.793642141138178</v>
      </c>
      <c r="K50" s="11">
        <f t="shared" si="3"/>
        <v>47</v>
      </c>
    </row>
    <row r="51" spans="1:11" ht="12" customHeight="1">
      <c r="A51" s="49">
        <v>1</v>
      </c>
      <c r="B51" s="50" t="s">
        <v>327</v>
      </c>
      <c r="C51" s="49">
        <v>1986</v>
      </c>
      <c r="D51" s="49" t="s">
        <v>248</v>
      </c>
      <c r="E51" s="50" t="s">
        <v>328</v>
      </c>
      <c r="F51" s="51">
        <v>0.04570601851851852</v>
      </c>
      <c r="G51" s="16">
        <f t="shared" si="0"/>
        <v>4.051658647758926</v>
      </c>
      <c r="H51" s="12">
        <f t="shared" si="1"/>
        <v>0.0014283130787037036</v>
      </c>
      <c r="I51" s="16">
        <v>5.115</v>
      </c>
      <c r="J51" s="18">
        <f t="shared" si="2"/>
        <v>0.7921131276166034</v>
      </c>
      <c r="K51" s="11">
        <f t="shared" si="3"/>
        <v>48</v>
      </c>
    </row>
    <row r="52" spans="1:11" ht="12" customHeight="1">
      <c r="A52" s="49">
        <v>8</v>
      </c>
      <c r="B52" s="50" t="s">
        <v>395</v>
      </c>
      <c r="C52" s="49">
        <v>1963</v>
      </c>
      <c r="D52" s="49" t="s">
        <v>248</v>
      </c>
      <c r="E52" s="50" t="s">
        <v>396</v>
      </c>
      <c r="F52" s="51">
        <v>0.05002314814814815</v>
      </c>
      <c r="G52" s="16">
        <f t="shared" si="0"/>
        <v>3.7019898195279963</v>
      </c>
      <c r="H52" s="12">
        <f t="shared" si="1"/>
        <v>0.0015632233796296297</v>
      </c>
      <c r="I52" s="54">
        <v>4.675</v>
      </c>
      <c r="J52" s="55">
        <f t="shared" si="2"/>
        <v>0.7918694801129404</v>
      </c>
      <c r="K52" s="11">
        <f t="shared" si="3"/>
        <v>49</v>
      </c>
    </row>
    <row r="53" spans="1:11" ht="12" customHeight="1">
      <c r="A53" s="49">
        <v>4</v>
      </c>
      <c r="B53" s="50" t="s">
        <v>266</v>
      </c>
      <c r="C53" s="49">
        <v>1991</v>
      </c>
      <c r="D53" s="49" t="s">
        <v>242</v>
      </c>
      <c r="E53" s="50" t="s">
        <v>267</v>
      </c>
      <c r="F53" s="51">
        <v>0.04730324074074074</v>
      </c>
      <c r="G53" s="16">
        <f t="shared" si="0"/>
        <v>3.914851969659897</v>
      </c>
      <c r="H53" s="12">
        <f t="shared" si="1"/>
        <v>0.0014782262731481482</v>
      </c>
      <c r="I53" s="53">
        <v>4.95</v>
      </c>
      <c r="J53" s="18">
        <f t="shared" si="2"/>
        <v>0.7908791857898781</v>
      </c>
      <c r="K53" s="11">
        <f t="shared" si="3"/>
        <v>50</v>
      </c>
    </row>
    <row r="54" spans="1:11" ht="12" customHeight="1">
      <c r="A54" s="49">
        <v>5</v>
      </c>
      <c r="B54" s="50" t="s">
        <v>268</v>
      </c>
      <c r="C54" s="49">
        <v>1991</v>
      </c>
      <c r="D54" s="49" t="s">
        <v>242</v>
      </c>
      <c r="E54" s="50" t="s">
        <v>260</v>
      </c>
      <c r="F54" s="51">
        <v>0.04743055555555556</v>
      </c>
      <c r="G54" s="16">
        <f t="shared" si="0"/>
        <v>3.904343582235236</v>
      </c>
      <c r="H54" s="12">
        <f t="shared" si="1"/>
        <v>0.0014822048611111114</v>
      </c>
      <c r="I54" s="53">
        <v>4.95</v>
      </c>
      <c r="J54" s="18">
        <f t="shared" si="2"/>
        <v>0.7887562792394416</v>
      </c>
      <c r="K54" s="11">
        <f t="shared" si="3"/>
        <v>51</v>
      </c>
    </row>
    <row r="55" spans="1:11" ht="12" customHeight="1">
      <c r="A55" s="49">
        <v>12</v>
      </c>
      <c r="B55" s="50" t="s">
        <v>402</v>
      </c>
      <c r="C55" s="49">
        <v>1960</v>
      </c>
      <c r="D55" s="49" t="s">
        <v>242</v>
      </c>
      <c r="E55" s="50" t="s">
        <v>167</v>
      </c>
      <c r="F55" s="51">
        <v>0.05071759259259259</v>
      </c>
      <c r="G55" s="16">
        <f t="shared" si="0"/>
        <v>3.6513007759014147</v>
      </c>
      <c r="H55" s="12">
        <f t="shared" si="1"/>
        <v>0.0015849247685185185</v>
      </c>
      <c r="I55" s="39">
        <v>4.630275560418155</v>
      </c>
      <c r="J55" s="55">
        <f t="shared" si="2"/>
        <v>0.7885709453481576</v>
      </c>
      <c r="K55" s="11">
        <f t="shared" si="3"/>
        <v>52</v>
      </c>
    </row>
    <row r="56" spans="1:11" ht="12" customHeight="1">
      <c r="A56" s="49">
        <v>5</v>
      </c>
      <c r="B56" s="50" t="s">
        <v>314</v>
      </c>
      <c r="C56" s="49">
        <v>1985</v>
      </c>
      <c r="D56" s="49" t="s">
        <v>245</v>
      </c>
      <c r="E56" s="50" t="s">
        <v>315</v>
      </c>
      <c r="F56" s="51">
        <v>0.045925925925925926</v>
      </c>
      <c r="G56" s="16">
        <f t="shared" si="0"/>
        <v>4.03225806451613</v>
      </c>
      <c r="H56" s="12">
        <f t="shared" si="1"/>
        <v>0.001435185185185185</v>
      </c>
      <c r="I56" s="16">
        <v>5.115</v>
      </c>
      <c r="J56" s="18">
        <f t="shared" si="2"/>
        <v>0.7883202472172297</v>
      </c>
      <c r="K56" s="11">
        <f t="shared" si="3"/>
        <v>53</v>
      </c>
    </row>
    <row r="57" spans="1:11" ht="12" customHeight="1">
      <c r="A57" s="49">
        <v>3</v>
      </c>
      <c r="B57" s="50" t="s">
        <v>243</v>
      </c>
      <c r="C57" s="49">
        <v>1984</v>
      </c>
      <c r="D57" s="49" t="s">
        <v>242</v>
      </c>
      <c r="E57" s="50" t="s">
        <v>201</v>
      </c>
      <c r="F57" s="51">
        <v>0.0500925925925926</v>
      </c>
      <c r="G57" s="16">
        <f t="shared" si="0"/>
        <v>3.696857670979667</v>
      </c>
      <c r="H57" s="12">
        <f t="shared" si="1"/>
        <v>0.0015653935185185187</v>
      </c>
      <c r="I57" s="16">
        <v>4.695</v>
      </c>
      <c r="J57" s="18">
        <f t="shared" si="2"/>
        <v>0.7874031248093007</v>
      </c>
      <c r="K57" s="11">
        <f t="shared" si="3"/>
        <v>54</v>
      </c>
    </row>
    <row r="58" spans="1:11" ht="12" customHeight="1">
      <c r="A58" s="49">
        <v>3</v>
      </c>
      <c r="B58" s="50" t="s">
        <v>337</v>
      </c>
      <c r="C58" s="49">
        <v>1975</v>
      </c>
      <c r="D58" s="49" t="s">
        <v>242</v>
      </c>
      <c r="E58" s="50" t="s">
        <v>267</v>
      </c>
      <c r="F58" s="51">
        <v>0.04866898148148149</v>
      </c>
      <c r="G58" s="16">
        <f t="shared" si="0"/>
        <v>3.804994054696789</v>
      </c>
      <c r="H58" s="12">
        <f t="shared" si="1"/>
        <v>0.0015209056712962965</v>
      </c>
      <c r="I58" s="54">
        <v>4.834</v>
      </c>
      <c r="J58" s="18">
        <f t="shared" si="2"/>
        <v>0.7871315793745944</v>
      </c>
      <c r="K58" s="11">
        <f t="shared" si="3"/>
        <v>55</v>
      </c>
    </row>
    <row r="59" spans="1:11" ht="12" customHeight="1">
      <c r="A59" s="49">
        <v>4</v>
      </c>
      <c r="B59" s="50" t="s">
        <v>430</v>
      </c>
      <c r="C59" s="49">
        <v>1955</v>
      </c>
      <c r="D59" s="49" t="s">
        <v>239</v>
      </c>
      <c r="E59" s="50" t="s">
        <v>252</v>
      </c>
      <c r="F59" s="51">
        <v>0.051631944444444446</v>
      </c>
      <c r="G59" s="16">
        <f t="shared" si="0"/>
        <v>3.586639766868415</v>
      </c>
      <c r="H59" s="12">
        <f t="shared" si="1"/>
        <v>0.0016134982638888891</v>
      </c>
      <c r="I59" s="39">
        <v>4.5568970851987585</v>
      </c>
      <c r="J59" s="55">
        <f t="shared" si="2"/>
        <v>0.7870793875328383</v>
      </c>
      <c r="K59" s="11">
        <f t="shared" si="3"/>
        <v>56</v>
      </c>
    </row>
    <row r="60" spans="1:11" ht="12" customHeight="1">
      <c r="A60" s="49">
        <v>4</v>
      </c>
      <c r="B60" s="50" t="s">
        <v>352</v>
      </c>
      <c r="C60" s="49">
        <v>1967</v>
      </c>
      <c r="D60" s="49" t="s">
        <v>242</v>
      </c>
      <c r="E60" s="50" t="s">
        <v>167</v>
      </c>
      <c r="F60" s="51">
        <v>0.04979166666666667</v>
      </c>
      <c r="G60" s="16">
        <f t="shared" si="0"/>
        <v>3.7192003719200373</v>
      </c>
      <c r="H60" s="12">
        <f t="shared" si="1"/>
        <v>0.0015559895833333335</v>
      </c>
      <c r="I60" s="54">
        <v>4.734</v>
      </c>
      <c r="J60" s="18">
        <f t="shared" si="2"/>
        <v>0.7856359045035989</v>
      </c>
      <c r="K60" s="11">
        <f t="shared" si="3"/>
        <v>57</v>
      </c>
    </row>
    <row r="61" spans="1:11" ht="12" customHeight="1">
      <c r="A61" s="49">
        <v>7</v>
      </c>
      <c r="B61" s="50" t="s">
        <v>485</v>
      </c>
      <c r="C61" s="49">
        <v>1940</v>
      </c>
      <c r="D61" s="49" t="s">
        <v>248</v>
      </c>
      <c r="E61" s="50" t="s">
        <v>396</v>
      </c>
      <c r="F61" s="51">
        <v>0.05726851851851852</v>
      </c>
      <c r="G61" s="16">
        <f t="shared" si="0"/>
        <v>3.2336297493936943</v>
      </c>
      <c r="H61" s="12">
        <f t="shared" si="1"/>
        <v>0.0017896412037037037</v>
      </c>
      <c r="I61" s="39">
        <v>4.119576790319069</v>
      </c>
      <c r="J61" s="18">
        <f t="shared" si="2"/>
        <v>0.7849422195485385</v>
      </c>
      <c r="K61" s="11">
        <f t="shared" si="3"/>
        <v>58</v>
      </c>
    </row>
    <row r="62" spans="1:11" ht="12" customHeight="1">
      <c r="A62" s="49">
        <v>3</v>
      </c>
      <c r="B62" s="50" t="s">
        <v>496</v>
      </c>
      <c r="C62" s="49">
        <v>1981</v>
      </c>
      <c r="D62" s="49" t="s">
        <v>245</v>
      </c>
      <c r="E62" s="50" t="s">
        <v>177</v>
      </c>
      <c r="F62" s="51">
        <v>0.05496527777777777</v>
      </c>
      <c r="G62" s="16">
        <f t="shared" si="0"/>
        <v>3.3691303432301543</v>
      </c>
      <c r="H62" s="12">
        <f t="shared" si="1"/>
        <v>0.0017176649305555554</v>
      </c>
      <c r="I62" s="39">
        <v>4.292682926829269</v>
      </c>
      <c r="J62" s="18">
        <f t="shared" si="2"/>
        <v>0.7848542276842971</v>
      </c>
      <c r="K62" s="11">
        <f t="shared" si="3"/>
        <v>59</v>
      </c>
    </row>
    <row r="63" spans="1:11" ht="12" customHeight="1">
      <c r="A63" s="49">
        <v>7</v>
      </c>
      <c r="B63" s="50" t="s">
        <v>449</v>
      </c>
      <c r="C63" s="49">
        <v>1952</v>
      </c>
      <c r="D63" s="49" t="s">
        <v>245</v>
      </c>
      <c r="E63" s="50" t="s">
        <v>161</v>
      </c>
      <c r="F63" s="51">
        <v>0.05247685185185185</v>
      </c>
      <c r="G63" s="16">
        <f t="shared" si="0"/>
        <v>3.5288928098809</v>
      </c>
      <c r="H63" s="12">
        <f t="shared" si="1"/>
        <v>0.0016399016203703703</v>
      </c>
      <c r="I63" s="39">
        <v>4.497276333069154</v>
      </c>
      <c r="J63" s="55">
        <f t="shared" si="2"/>
        <v>0.7846733330421386</v>
      </c>
      <c r="K63" s="11">
        <f t="shared" si="3"/>
        <v>60</v>
      </c>
    </row>
    <row r="64" spans="1:11" ht="12" customHeight="1">
      <c r="A64" s="49">
        <v>3</v>
      </c>
      <c r="B64" s="50" t="s">
        <v>350</v>
      </c>
      <c r="C64" s="49">
        <v>1970</v>
      </c>
      <c r="D64" s="49" t="s">
        <v>248</v>
      </c>
      <c r="E64" s="50" t="s">
        <v>351</v>
      </c>
      <c r="F64" s="51">
        <v>0.04945601851851852</v>
      </c>
      <c r="G64" s="16">
        <f t="shared" si="0"/>
        <v>3.7444418441376084</v>
      </c>
      <c r="H64" s="12">
        <f t="shared" si="1"/>
        <v>0.0015455005787037037</v>
      </c>
      <c r="I64" s="54">
        <v>4.777</v>
      </c>
      <c r="J64" s="18">
        <f t="shared" si="2"/>
        <v>0.7838479891433134</v>
      </c>
      <c r="K64" s="11">
        <f t="shared" si="3"/>
        <v>61</v>
      </c>
    </row>
    <row r="65" spans="1:11" ht="12" customHeight="1">
      <c r="A65" s="49">
        <v>6</v>
      </c>
      <c r="B65" s="50" t="s">
        <v>316</v>
      </c>
      <c r="C65" s="49">
        <v>1982</v>
      </c>
      <c r="D65" s="49" t="s">
        <v>239</v>
      </c>
      <c r="E65" s="50" t="s">
        <v>252</v>
      </c>
      <c r="F65" s="51">
        <v>0.0462037037037037</v>
      </c>
      <c r="G65" s="16">
        <f t="shared" si="0"/>
        <v>4.008016032064129</v>
      </c>
      <c r="H65" s="12">
        <f t="shared" si="1"/>
        <v>0.0014438657407407408</v>
      </c>
      <c r="I65" s="16">
        <v>5.115</v>
      </c>
      <c r="J65" s="18">
        <f t="shared" si="2"/>
        <v>0.7835808469333585</v>
      </c>
      <c r="K65" s="11">
        <f t="shared" si="3"/>
        <v>62</v>
      </c>
    </row>
    <row r="66" spans="1:11" ht="12" customHeight="1">
      <c r="A66" s="49">
        <v>9</v>
      </c>
      <c r="B66" s="50" t="s">
        <v>397</v>
      </c>
      <c r="C66" s="49">
        <v>1965</v>
      </c>
      <c r="D66" s="49" t="s">
        <v>248</v>
      </c>
      <c r="E66" s="50" t="s">
        <v>307</v>
      </c>
      <c r="F66" s="51">
        <v>0.050243055555555555</v>
      </c>
      <c r="G66" s="16">
        <f t="shared" si="0"/>
        <v>3.6857866850956005</v>
      </c>
      <c r="H66" s="12">
        <f t="shared" si="1"/>
        <v>0.001570095486111111</v>
      </c>
      <c r="I66" s="39">
        <v>4.704835629280079</v>
      </c>
      <c r="J66" s="55">
        <f t="shared" si="2"/>
        <v>0.7834039221598884</v>
      </c>
      <c r="K66" s="11">
        <f t="shared" si="3"/>
        <v>63</v>
      </c>
    </row>
    <row r="67" spans="1:11" ht="12" customHeight="1">
      <c r="A67" s="49">
        <v>7</v>
      </c>
      <c r="B67" s="50" t="s">
        <v>317</v>
      </c>
      <c r="C67" s="49">
        <v>1981</v>
      </c>
      <c r="D67" s="49" t="s">
        <v>242</v>
      </c>
      <c r="E67" s="50" t="s">
        <v>318</v>
      </c>
      <c r="F67" s="51">
        <v>0.04622685185185185</v>
      </c>
      <c r="G67" s="16">
        <f t="shared" si="0"/>
        <v>4.006009013520281</v>
      </c>
      <c r="H67" s="12">
        <f t="shared" si="1"/>
        <v>0.0014445891203703704</v>
      </c>
      <c r="I67" s="16">
        <v>5.115</v>
      </c>
      <c r="J67" s="18">
        <f t="shared" si="2"/>
        <v>0.7831884679414038</v>
      </c>
      <c r="K67" s="11">
        <f t="shared" si="3"/>
        <v>64</v>
      </c>
    </row>
    <row r="68" spans="1:11" ht="12" customHeight="1">
      <c r="A68" s="49">
        <v>1</v>
      </c>
      <c r="B68" s="50" t="s">
        <v>512</v>
      </c>
      <c r="C68" s="49">
        <v>1964</v>
      </c>
      <c r="D68" s="49" t="s">
        <v>242</v>
      </c>
      <c r="E68" s="50" t="s">
        <v>167</v>
      </c>
      <c r="F68" s="51">
        <v>0.05732638888888889</v>
      </c>
      <c r="G68" s="16">
        <f aca="true" t="shared" si="4" ref="G68:G131">(16000/(F68*1440))/60</f>
        <v>3.230365435089844</v>
      </c>
      <c r="H68" s="12">
        <f aca="true" t="shared" si="5" ref="H68:H131">500/((16000/(F68*1440)))/1440</f>
        <v>0.001791449652777778</v>
      </c>
      <c r="I68" s="39">
        <v>4.127048797614105</v>
      </c>
      <c r="J68" s="18">
        <f aca="true" t="shared" si="6" ref="J68:J131">G68/I68</f>
        <v>0.7827301283564556</v>
      </c>
      <c r="K68" s="11">
        <f t="shared" si="3"/>
        <v>65</v>
      </c>
    </row>
    <row r="69" spans="1:11" ht="12" customHeight="1">
      <c r="A69" s="49">
        <v>5</v>
      </c>
      <c r="B69" s="50" t="s">
        <v>214</v>
      </c>
      <c r="C69" s="49">
        <v>1942</v>
      </c>
      <c r="D69" s="49" t="s">
        <v>245</v>
      </c>
      <c r="E69" s="50" t="s">
        <v>177</v>
      </c>
      <c r="F69" s="51">
        <v>0.05608796296296296</v>
      </c>
      <c r="G69" s="16">
        <f t="shared" si="4"/>
        <v>3.3016921172100706</v>
      </c>
      <c r="H69" s="12">
        <f t="shared" si="5"/>
        <v>0.0017527488425925926</v>
      </c>
      <c r="I69" s="39">
        <v>4.220707621812325</v>
      </c>
      <c r="J69" s="18">
        <f t="shared" si="6"/>
        <v>0.7822603252940701</v>
      </c>
      <c r="K69" s="11">
        <f t="shared" si="3"/>
        <v>66</v>
      </c>
    </row>
    <row r="70" spans="1:11" ht="12" customHeight="1">
      <c r="A70" s="49">
        <v>11</v>
      </c>
      <c r="B70" s="50" t="s">
        <v>400</v>
      </c>
      <c r="C70" s="49">
        <v>1964</v>
      </c>
      <c r="D70" s="49" t="s">
        <v>274</v>
      </c>
      <c r="E70" s="50" t="s">
        <v>401</v>
      </c>
      <c r="F70" s="51">
        <v>0.05053240740740741</v>
      </c>
      <c r="G70" s="16">
        <f t="shared" si="4"/>
        <v>3.664681630783326</v>
      </c>
      <c r="H70" s="12">
        <f t="shared" si="5"/>
        <v>0.0015791377314814815</v>
      </c>
      <c r="I70" s="39">
        <v>4.689828179106938</v>
      </c>
      <c r="J70" s="55">
        <f t="shared" si="6"/>
        <v>0.7814106382637613</v>
      </c>
      <c r="K70" s="11">
        <f aca="true" t="shared" si="7" ref="K70:K133">K69+1</f>
        <v>67</v>
      </c>
    </row>
    <row r="71" spans="1:11" ht="12" customHeight="1">
      <c r="A71" s="49">
        <v>6</v>
      </c>
      <c r="B71" s="50" t="s">
        <v>141</v>
      </c>
      <c r="C71" s="49">
        <v>1954</v>
      </c>
      <c r="D71" s="49" t="s">
        <v>239</v>
      </c>
      <c r="E71" s="50" t="s">
        <v>252</v>
      </c>
      <c r="F71" s="51">
        <v>0.052222222222222225</v>
      </c>
      <c r="G71" s="16">
        <f t="shared" si="4"/>
        <v>3.5460992907801416</v>
      </c>
      <c r="H71" s="12">
        <f t="shared" si="5"/>
        <v>0.0016319444444444445</v>
      </c>
      <c r="I71" s="39">
        <v>4.542361528308172</v>
      </c>
      <c r="J71" s="55">
        <f t="shared" si="6"/>
        <v>0.7806730637094195</v>
      </c>
      <c r="K71" s="11">
        <f t="shared" si="7"/>
        <v>68</v>
      </c>
    </row>
    <row r="72" spans="1:11" ht="12" customHeight="1">
      <c r="A72" s="49">
        <v>5</v>
      </c>
      <c r="B72" s="50" t="s">
        <v>339</v>
      </c>
      <c r="C72" s="49">
        <v>1977</v>
      </c>
      <c r="D72" s="49" t="s">
        <v>242</v>
      </c>
      <c r="E72" s="50" t="s">
        <v>340</v>
      </c>
      <c r="F72" s="51">
        <v>0.04900462962962963</v>
      </c>
      <c r="G72" s="16">
        <f t="shared" si="4"/>
        <v>3.778932451582428</v>
      </c>
      <c r="H72" s="12">
        <f t="shared" si="5"/>
        <v>0.0015313946759259258</v>
      </c>
      <c r="I72" s="54">
        <v>4.849</v>
      </c>
      <c r="J72" s="18">
        <f t="shared" si="6"/>
        <v>0.7793220151747634</v>
      </c>
      <c r="K72" s="11">
        <f t="shared" si="7"/>
        <v>69</v>
      </c>
    </row>
    <row r="73" spans="1:11" ht="12" customHeight="1">
      <c r="A73" s="49">
        <v>5</v>
      </c>
      <c r="B73" s="50" t="s">
        <v>431</v>
      </c>
      <c r="C73" s="49">
        <v>1957</v>
      </c>
      <c r="D73" s="49" t="s">
        <v>245</v>
      </c>
      <c r="E73" s="50" t="s">
        <v>432</v>
      </c>
      <c r="F73" s="51">
        <v>0.0518287037037037</v>
      </c>
      <c r="G73" s="16">
        <f t="shared" si="4"/>
        <v>3.5730236712818226</v>
      </c>
      <c r="H73" s="12">
        <f t="shared" si="5"/>
        <v>0.0016196469907407405</v>
      </c>
      <c r="I73" s="39">
        <v>4.586</v>
      </c>
      <c r="J73" s="55">
        <f t="shared" si="6"/>
        <v>0.7791154974447934</v>
      </c>
      <c r="K73" s="11">
        <f t="shared" si="7"/>
        <v>70</v>
      </c>
    </row>
    <row r="74" spans="1:11" ht="12" customHeight="1">
      <c r="A74" s="49">
        <v>3</v>
      </c>
      <c r="B74" s="50" t="s">
        <v>474</v>
      </c>
      <c r="C74" s="49">
        <v>1946</v>
      </c>
      <c r="D74" s="49" t="s">
        <v>245</v>
      </c>
      <c r="E74" s="50" t="s">
        <v>475</v>
      </c>
      <c r="F74" s="51">
        <v>0.05451388888888889</v>
      </c>
      <c r="G74" s="16">
        <f t="shared" si="4"/>
        <v>3.397027600849257</v>
      </c>
      <c r="H74" s="12">
        <f t="shared" si="5"/>
        <v>0.0017035590277777778</v>
      </c>
      <c r="I74" s="39">
        <v>4.360781639440501</v>
      </c>
      <c r="J74" s="18">
        <f t="shared" si="6"/>
        <v>0.7789951164087877</v>
      </c>
      <c r="K74" s="11">
        <f t="shared" si="7"/>
        <v>71</v>
      </c>
    </row>
    <row r="75" spans="1:11" ht="12" customHeight="1">
      <c r="A75" s="49">
        <v>3</v>
      </c>
      <c r="B75" s="50" t="s">
        <v>517</v>
      </c>
      <c r="C75" s="49">
        <v>1954</v>
      </c>
      <c r="D75" s="49" t="s">
        <v>239</v>
      </c>
      <c r="E75" s="50" t="s">
        <v>252</v>
      </c>
      <c r="F75" s="51">
        <v>0.059479166666666666</v>
      </c>
      <c r="G75" s="16">
        <f t="shared" si="4"/>
        <v>3.1134461957579296</v>
      </c>
      <c r="H75" s="12">
        <f t="shared" si="5"/>
        <v>0.0018587239583333335</v>
      </c>
      <c r="I75" s="39">
        <v>3.997278144911191</v>
      </c>
      <c r="J75" s="18">
        <f t="shared" si="6"/>
        <v>0.7788915564261045</v>
      </c>
      <c r="K75" s="11">
        <f t="shared" si="7"/>
        <v>72</v>
      </c>
    </row>
    <row r="76" spans="1:11" ht="12" customHeight="1">
      <c r="A76" s="49">
        <v>6</v>
      </c>
      <c r="B76" s="50" t="s">
        <v>341</v>
      </c>
      <c r="C76" s="49">
        <v>1977</v>
      </c>
      <c r="D76" s="49" t="s">
        <v>262</v>
      </c>
      <c r="E76" s="50" t="s">
        <v>291</v>
      </c>
      <c r="F76" s="51">
        <v>0.049039351851851855</v>
      </c>
      <c r="G76" s="16">
        <f t="shared" si="4"/>
        <v>3.776256785461411</v>
      </c>
      <c r="H76" s="12">
        <f t="shared" si="5"/>
        <v>0.0015324797453703705</v>
      </c>
      <c r="I76" s="54">
        <v>4.849</v>
      </c>
      <c r="J76" s="18">
        <f t="shared" si="6"/>
        <v>0.778770217665789</v>
      </c>
      <c r="K76" s="11">
        <f t="shared" si="7"/>
        <v>73</v>
      </c>
    </row>
    <row r="77" spans="1:11" ht="12" customHeight="1">
      <c r="A77" s="49">
        <v>8</v>
      </c>
      <c r="B77" s="50" t="s">
        <v>450</v>
      </c>
      <c r="C77" s="49">
        <v>1951</v>
      </c>
      <c r="D77" s="49" t="s">
        <v>423</v>
      </c>
      <c r="E77" s="50" t="s">
        <v>451</v>
      </c>
      <c r="F77" s="51">
        <v>0.0531712962962963</v>
      </c>
      <c r="G77" s="16">
        <f t="shared" si="4"/>
        <v>3.482803656943839</v>
      </c>
      <c r="H77" s="12">
        <f t="shared" si="5"/>
        <v>0.0016616030092592596</v>
      </c>
      <c r="I77" s="39">
        <v>4.474901823949407</v>
      </c>
      <c r="J77" s="55">
        <f t="shared" si="6"/>
        <v>0.7782972216963693</v>
      </c>
      <c r="K77" s="11">
        <f t="shared" si="7"/>
        <v>74</v>
      </c>
    </row>
    <row r="78" spans="1:11" ht="12" customHeight="1">
      <c r="A78" s="49">
        <v>4</v>
      </c>
      <c r="B78" s="50" t="s">
        <v>338</v>
      </c>
      <c r="C78" s="49">
        <v>1980</v>
      </c>
      <c r="D78" s="49" t="s">
        <v>242</v>
      </c>
      <c r="E78" s="50" t="s">
        <v>167</v>
      </c>
      <c r="F78" s="51">
        <v>0.04886574074074074</v>
      </c>
      <c r="G78" s="16">
        <f t="shared" si="4"/>
        <v>3.7896731406916158</v>
      </c>
      <c r="H78" s="12">
        <f t="shared" si="5"/>
        <v>0.001527054398148148</v>
      </c>
      <c r="I78" s="54">
        <v>4.871</v>
      </c>
      <c r="J78" s="18">
        <f t="shared" si="6"/>
        <v>0.7780072142663961</v>
      </c>
      <c r="K78" s="11">
        <f t="shared" si="7"/>
        <v>75</v>
      </c>
    </row>
    <row r="79" spans="1:11" ht="12" customHeight="1">
      <c r="A79" s="49">
        <v>8</v>
      </c>
      <c r="B79" s="50" t="s">
        <v>319</v>
      </c>
      <c r="C79" s="49">
        <v>1965</v>
      </c>
      <c r="D79" s="49" t="s">
        <v>248</v>
      </c>
      <c r="E79" s="50" t="s">
        <v>249</v>
      </c>
      <c r="F79" s="51">
        <v>0.0465625</v>
      </c>
      <c r="G79" s="16">
        <f t="shared" si="4"/>
        <v>3.9771314939100173</v>
      </c>
      <c r="H79" s="12">
        <f t="shared" si="5"/>
        <v>0.001455078125</v>
      </c>
      <c r="I79" s="16">
        <v>5.115</v>
      </c>
      <c r="J79" s="18">
        <f t="shared" si="6"/>
        <v>0.7775428140586543</v>
      </c>
      <c r="K79" s="11">
        <f t="shared" si="7"/>
        <v>76</v>
      </c>
    </row>
    <row r="80" spans="1:11" ht="12" customHeight="1">
      <c r="A80" s="49">
        <v>5</v>
      </c>
      <c r="B80" s="50" t="s">
        <v>353</v>
      </c>
      <c r="C80" s="49">
        <v>1967</v>
      </c>
      <c r="D80" s="49" t="s">
        <v>248</v>
      </c>
      <c r="E80" s="50" t="s">
        <v>307</v>
      </c>
      <c r="F80" s="51">
        <v>0.050381944444444444</v>
      </c>
      <c r="G80" s="16">
        <f t="shared" si="4"/>
        <v>3.675626005053986</v>
      </c>
      <c r="H80" s="12">
        <f t="shared" si="5"/>
        <v>0.0015744357638888889</v>
      </c>
      <c r="I80" s="54">
        <v>4.734</v>
      </c>
      <c r="J80" s="18">
        <f t="shared" si="6"/>
        <v>0.7764313487651006</v>
      </c>
      <c r="K80" s="11">
        <f t="shared" si="7"/>
        <v>77</v>
      </c>
    </row>
    <row r="81" spans="1:11" ht="12" customHeight="1">
      <c r="A81" s="49">
        <v>13</v>
      </c>
      <c r="B81" s="50" t="s">
        <v>403</v>
      </c>
      <c r="C81" s="49">
        <v>1964</v>
      </c>
      <c r="D81" s="49" t="s">
        <v>242</v>
      </c>
      <c r="E81" s="50" t="s">
        <v>149</v>
      </c>
      <c r="F81" s="51">
        <v>0.05085648148148148</v>
      </c>
      <c r="G81" s="16">
        <f t="shared" si="4"/>
        <v>3.6413290851160673</v>
      </c>
      <c r="H81" s="12">
        <f t="shared" si="5"/>
        <v>0.0015892650462962963</v>
      </c>
      <c r="I81" s="39">
        <v>4.689828179106938</v>
      </c>
      <c r="J81" s="55">
        <f t="shared" si="6"/>
        <v>0.7764312350158357</v>
      </c>
      <c r="K81" s="11">
        <f t="shared" si="7"/>
        <v>78</v>
      </c>
    </row>
    <row r="82" spans="1:11" ht="12" customHeight="1">
      <c r="A82" s="49">
        <v>8</v>
      </c>
      <c r="B82" s="50" t="s">
        <v>486</v>
      </c>
      <c r="C82" s="49">
        <v>1939</v>
      </c>
      <c r="D82" s="49" t="s">
        <v>245</v>
      </c>
      <c r="E82" s="50" t="s">
        <v>487</v>
      </c>
      <c r="F82" s="51">
        <v>0.05865740740740741</v>
      </c>
      <c r="G82" s="16">
        <f t="shared" si="4"/>
        <v>3.1570639305445938</v>
      </c>
      <c r="H82" s="12">
        <f t="shared" si="5"/>
        <v>0.0018330439814814815</v>
      </c>
      <c r="I82" s="39">
        <v>4.069923720923798</v>
      </c>
      <c r="J82" s="18">
        <f t="shared" si="6"/>
        <v>0.7757059215419394</v>
      </c>
      <c r="K82" s="11">
        <f t="shared" si="7"/>
        <v>79</v>
      </c>
    </row>
    <row r="83" spans="1:11" ht="12" customHeight="1">
      <c r="A83" s="49">
        <v>7</v>
      </c>
      <c r="B83" s="50" t="s">
        <v>433</v>
      </c>
      <c r="C83" s="49">
        <v>1956</v>
      </c>
      <c r="D83" s="49" t="s">
        <v>262</v>
      </c>
      <c r="E83" s="50" t="s">
        <v>434</v>
      </c>
      <c r="F83" s="51">
        <v>0.052245370370370366</v>
      </c>
      <c r="G83" s="16">
        <f t="shared" si="4"/>
        <v>3.54452813469207</v>
      </c>
      <c r="H83" s="12">
        <f t="shared" si="5"/>
        <v>0.0016326678240740737</v>
      </c>
      <c r="I83" s="39">
        <v>4.571479155871393</v>
      </c>
      <c r="J83" s="55">
        <f t="shared" si="6"/>
        <v>0.775356949870294</v>
      </c>
      <c r="K83" s="11">
        <f t="shared" si="7"/>
        <v>80</v>
      </c>
    </row>
    <row r="84" spans="1:11" ht="12" customHeight="1">
      <c r="A84" s="49">
        <v>5</v>
      </c>
      <c r="B84" s="50" t="s">
        <v>476</v>
      </c>
      <c r="C84" s="49">
        <v>1945</v>
      </c>
      <c r="D84" s="49" t="s">
        <v>242</v>
      </c>
      <c r="E84" s="50" t="s">
        <v>358</v>
      </c>
      <c r="F84" s="51">
        <v>0.055150462962962964</v>
      </c>
      <c r="G84" s="16">
        <f t="shared" si="4"/>
        <v>3.3578174186778593</v>
      </c>
      <c r="H84" s="12">
        <f t="shared" si="5"/>
        <v>0.0017234519675925926</v>
      </c>
      <c r="I84" s="39">
        <v>4.337791345310356</v>
      </c>
      <c r="J84" s="18">
        <f t="shared" si="6"/>
        <v>0.7740845862279754</v>
      </c>
      <c r="K84" s="11">
        <f t="shared" si="7"/>
        <v>81</v>
      </c>
    </row>
    <row r="85" spans="1:11" ht="12" customHeight="1">
      <c r="A85" s="49">
        <v>1</v>
      </c>
      <c r="B85" s="50" t="s">
        <v>257</v>
      </c>
      <c r="C85" s="49">
        <v>1986</v>
      </c>
      <c r="D85" s="49" t="s">
        <v>242</v>
      </c>
      <c r="E85" s="50" t="s">
        <v>258</v>
      </c>
      <c r="F85" s="51">
        <v>0.051006944444444445</v>
      </c>
      <c r="G85" s="16">
        <f t="shared" si="4"/>
        <v>3.630587701384161</v>
      </c>
      <c r="H85" s="12">
        <f t="shared" si="5"/>
        <v>0.001593967013888889</v>
      </c>
      <c r="I85" s="16">
        <v>4.695</v>
      </c>
      <c r="J85" s="18">
        <f t="shared" si="6"/>
        <v>0.7732881153107904</v>
      </c>
      <c r="K85" s="11">
        <f t="shared" si="7"/>
        <v>82</v>
      </c>
    </row>
    <row r="86" spans="1:11" ht="12" customHeight="1">
      <c r="A86" s="49">
        <v>9</v>
      </c>
      <c r="B86" s="50" t="s">
        <v>452</v>
      </c>
      <c r="C86" s="49">
        <v>1952</v>
      </c>
      <c r="D86" s="49" t="s">
        <v>248</v>
      </c>
      <c r="E86" s="50" t="s">
        <v>377</v>
      </c>
      <c r="F86" s="51">
        <v>0.05333333333333334</v>
      </c>
      <c r="G86" s="16">
        <f t="shared" si="4"/>
        <v>3.472222222222222</v>
      </c>
      <c r="H86" s="12">
        <f t="shared" si="5"/>
        <v>0.001666666666666667</v>
      </c>
      <c r="I86" s="39">
        <v>4.497276333069154</v>
      </c>
      <c r="J86" s="55">
        <f t="shared" si="6"/>
        <v>0.7720722421903333</v>
      </c>
      <c r="K86" s="11">
        <f t="shared" si="7"/>
        <v>83</v>
      </c>
    </row>
    <row r="87" spans="1:11" ht="12" customHeight="1">
      <c r="A87" s="49">
        <v>2</v>
      </c>
      <c r="B87" s="50" t="s">
        <v>513</v>
      </c>
      <c r="C87" s="49">
        <v>1959</v>
      </c>
      <c r="D87" s="49" t="s">
        <v>248</v>
      </c>
      <c r="E87" s="50" t="s">
        <v>324</v>
      </c>
      <c r="F87" s="51">
        <v>0.05907407407407408</v>
      </c>
      <c r="G87" s="16">
        <f t="shared" si="4"/>
        <v>3.1347962382445136</v>
      </c>
      <c r="H87" s="12">
        <f t="shared" si="5"/>
        <v>0.0018460648148148151</v>
      </c>
      <c r="I87" s="39">
        <v>4.061645228436977</v>
      </c>
      <c r="J87" s="18">
        <f t="shared" si="6"/>
        <v>0.7718045427248853</v>
      </c>
      <c r="K87" s="11">
        <f t="shared" si="7"/>
        <v>84</v>
      </c>
    </row>
    <row r="88" spans="1:11" ht="12" customHeight="1">
      <c r="A88" s="49">
        <v>5</v>
      </c>
      <c r="B88" s="50" t="s">
        <v>507</v>
      </c>
      <c r="C88" s="49">
        <v>1963</v>
      </c>
      <c r="D88" s="49" t="s">
        <v>245</v>
      </c>
      <c r="E88" s="50" t="s">
        <v>177</v>
      </c>
      <c r="F88" s="51">
        <v>0.058379629629629635</v>
      </c>
      <c r="G88" s="16">
        <f t="shared" si="4"/>
        <v>3.1720856463124503</v>
      </c>
      <c r="H88" s="12">
        <f t="shared" si="5"/>
        <v>0.0018243634259259261</v>
      </c>
      <c r="I88" s="39">
        <v>4.113884367637664</v>
      </c>
      <c r="J88" s="18">
        <f t="shared" si="6"/>
        <v>0.7710682563822212</v>
      </c>
      <c r="K88" s="11">
        <f t="shared" si="7"/>
        <v>85</v>
      </c>
    </row>
    <row r="89" spans="1:11" ht="12" customHeight="1">
      <c r="A89" s="49">
        <v>2</v>
      </c>
      <c r="B89" s="50" t="s">
        <v>259</v>
      </c>
      <c r="C89" s="49">
        <v>1989</v>
      </c>
      <c r="D89" s="49" t="s">
        <v>242</v>
      </c>
      <c r="E89" s="50" t="s">
        <v>260</v>
      </c>
      <c r="F89" s="51">
        <v>0.05116898148148149</v>
      </c>
      <c r="G89" s="16">
        <f t="shared" si="4"/>
        <v>3.6190907034607553</v>
      </c>
      <c r="H89" s="12">
        <f t="shared" si="5"/>
        <v>0.0015990306712962963</v>
      </c>
      <c r="I89" s="16">
        <v>4.695</v>
      </c>
      <c r="J89" s="18">
        <f t="shared" si="6"/>
        <v>0.7708393404602247</v>
      </c>
      <c r="K89" s="11">
        <f t="shared" si="7"/>
        <v>86</v>
      </c>
    </row>
    <row r="90" spans="1:11" ht="12" customHeight="1">
      <c r="A90" s="49">
        <v>4</v>
      </c>
      <c r="B90" s="50" t="s">
        <v>193</v>
      </c>
      <c r="C90" s="49">
        <v>1946</v>
      </c>
      <c r="D90" s="49" t="s">
        <v>248</v>
      </c>
      <c r="E90" s="50" t="s">
        <v>355</v>
      </c>
      <c r="F90" s="51">
        <v>0.05511574074074074</v>
      </c>
      <c r="G90" s="16">
        <f t="shared" si="4"/>
        <v>3.3599328013439727</v>
      </c>
      <c r="H90" s="12">
        <f t="shared" si="5"/>
        <v>0.0017223668981481482</v>
      </c>
      <c r="I90" s="39">
        <v>4.360781639440501</v>
      </c>
      <c r="J90" s="18">
        <f t="shared" si="6"/>
        <v>0.7704886598667344</v>
      </c>
      <c r="K90" s="11">
        <f t="shared" si="7"/>
        <v>87</v>
      </c>
    </row>
    <row r="91" spans="1:11" ht="12" customHeight="1">
      <c r="A91" s="49">
        <v>6</v>
      </c>
      <c r="B91" s="50" t="s">
        <v>269</v>
      </c>
      <c r="C91" s="49">
        <v>1991</v>
      </c>
      <c r="D91" s="49" t="s">
        <v>270</v>
      </c>
      <c r="E91" s="50" t="s">
        <v>271</v>
      </c>
      <c r="F91" s="51">
        <v>0.04856481481481482</v>
      </c>
      <c r="G91" s="16">
        <f t="shared" si="4"/>
        <v>3.8131553860819825</v>
      </c>
      <c r="H91" s="12">
        <f t="shared" si="5"/>
        <v>0.001517650462962963</v>
      </c>
      <c r="I91" s="53">
        <v>4.95</v>
      </c>
      <c r="J91" s="18">
        <f t="shared" si="6"/>
        <v>0.7703344214307035</v>
      </c>
      <c r="K91" s="11">
        <f t="shared" si="7"/>
        <v>88</v>
      </c>
    </row>
    <row r="92" spans="1:11" ht="12" customHeight="1">
      <c r="A92" s="49">
        <v>9</v>
      </c>
      <c r="B92" s="50" t="s">
        <v>320</v>
      </c>
      <c r="C92" s="49">
        <v>1983</v>
      </c>
      <c r="D92" s="49" t="s">
        <v>239</v>
      </c>
      <c r="E92" s="50" t="s">
        <v>252</v>
      </c>
      <c r="F92" s="51">
        <v>0.04701388888888889</v>
      </c>
      <c r="G92" s="16">
        <f t="shared" si="4"/>
        <v>3.9389463318562283</v>
      </c>
      <c r="H92" s="12">
        <f t="shared" si="5"/>
        <v>0.0014691840277777778</v>
      </c>
      <c r="I92" s="16">
        <v>5.115</v>
      </c>
      <c r="J92" s="18">
        <f t="shared" si="6"/>
        <v>0.7700774842338667</v>
      </c>
      <c r="K92" s="11">
        <f t="shared" si="7"/>
        <v>89</v>
      </c>
    </row>
    <row r="93" spans="1:11" ht="12" customHeight="1">
      <c r="A93" s="49">
        <v>16</v>
      </c>
      <c r="B93" s="50" t="s">
        <v>407</v>
      </c>
      <c r="C93" s="49">
        <v>1960</v>
      </c>
      <c r="D93" s="49" t="s">
        <v>248</v>
      </c>
      <c r="E93" s="50" t="s">
        <v>408</v>
      </c>
      <c r="F93" s="51">
        <v>0.05201388888888889</v>
      </c>
      <c r="G93" s="16">
        <f t="shared" si="4"/>
        <v>3.560302625723187</v>
      </c>
      <c r="H93" s="12">
        <f t="shared" si="5"/>
        <v>0.0016254340277777775</v>
      </c>
      <c r="I93" s="39">
        <v>4.630275560418155</v>
      </c>
      <c r="J93" s="55">
        <f t="shared" si="6"/>
        <v>0.7689180868971134</v>
      </c>
      <c r="K93" s="11">
        <f t="shared" si="7"/>
        <v>90</v>
      </c>
    </row>
    <row r="94" spans="1:11" ht="12" customHeight="1">
      <c r="A94" s="49">
        <v>2</v>
      </c>
      <c r="B94" s="50" t="s">
        <v>329</v>
      </c>
      <c r="C94" s="49">
        <v>1987</v>
      </c>
      <c r="D94" s="49" t="s">
        <v>262</v>
      </c>
      <c r="E94" s="50" t="s">
        <v>291</v>
      </c>
      <c r="F94" s="51">
        <v>0.04715277777777777</v>
      </c>
      <c r="G94" s="16">
        <f t="shared" si="4"/>
        <v>3.927344133529701</v>
      </c>
      <c r="H94" s="12">
        <f t="shared" si="5"/>
        <v>0.0014735243055555554</v>
      </c>
      <c r="I94" s="16">
        <v>5.115</v>
      </c>
      <c r="J94" s="18">
        <f t="shared" si="6"/>
        <v>0.7678092147663149</v>
      </c>
      <c r="K94" s="11">
        <f t="shared" si="7"/>
        <v>91</v>
      </c>
    </row>
    <row r="95" spans="1:11" ht="12" customHeight="1">
      <c r="A95" s="49">
        <v>14</v>
      </c>
      <c r="B95" s="50" t="s">
        <v>404</v>
      </c>
      <c r="C95" s="49">
        <v>1965</v>
      </c>
      <c r="D95" s="49" t="s">
        <v>248</v>
      </c>
      <c r="E95" s="50" t="s">
        <v>377</v>
      </c>
      <c r="F95" s="51">
        <v>0.051342592592592586</v>
      </c>
      <c r="G95" s="16">
        <f t="shared" si="4"/>
        <v>3.6068530207394054</v>
      </c>
      <c r="H95" s="12">
        <f t="shared" si="5"/>
        <v>0.0016044560185185183</v>
      </c>
      <c r="I95" s="39">
        <v>4.704835629280079</v>
      </c>
      <c r="J95" s="55">
        <f t="shared" si="6"/>
        <v>0.7666267867664733</v>
      </c>
      <c r="K95" s="11">
        <f t="shared" si="7"/>
        <v>92</v>
      </c>
    </row>
    <row r="96" spans="1:11" ht="12" customHeight="1">
      <c r="A96" s="49">
        <v>18</v>
      </c>
      <c r="B96" s="50" t="s">
        <v>410</v>
      </c>
      <c r="C96" s="49">
        <v>1960</v>
      </c>
      <c r="D96" s="49" t="s">
        <v>248</v>
      </c>
      <c r="E96" s="50" t="s">
        <v>396</v>
      </c>
      <c r="F96" s="51">
        <v>0.052222222222222225</v>
      </c>
      <c r="G96" s="16">
        <f t="shared" si="4"/>
        <v>3.5460992907801416</v>
      </c>
      <c r="H96" s="12">
        <f t="shared" si="5"/>
        <v>0.0016319444444444445</v>
      </c>
      <c r="I96" s="39">
        <v>4.630275560418155</v>
      </c>
      <c r="J96" s="55">
        <f t="shared" si="6"/>
        <v>0.7658505945291726</v>
      </c>
      <c r="K96" s="11">
        <f t="shared" si="7"/>
        <v>93</v>
      </c>
    </row>
    <row r="97" spans="1:11" ht="12" customHeight="1">
      <c r="A97" s="49">
        <v>6</v>
      </c>
      <c r="B97" s="50" t="s">
        <v>482</v>
      </c>
      <c r="C97" s="49">
        <v>1943</v>
      </c>
      <c r="D97" s="49" t="s">
        <v>483</v>
      </c>
      <c r="E97" s="50" t="s">
        <v>484</v>
      </c>
      <c r="F97" s="51">
        <v>0.056620370370370376</v>
      </c>
      <c r="G97" s="16">
        <f t="shared" si="4"/>
        <v>3.270645952575633</v>
      </c>
      <c r="H97" s="12">
        <f t="shared" si="5"/>
        <v>0.0017693865740740743</v>
      </c>
      <c r="I97" s="39">
        <v>4.2722002547984355</v>
      </c>
      <c r="J97" s="18">
        <f t="shared" si="6"/>
        <v>0.7655647576215838</v>
      </c>
      <c r="K97" s="11">
        <f t="shared" si="7"/>
        <v>94</v>
      </c>
    </row>
    <row r="98" spans="1:11" ht="12" customHeight="1">
      <c r="A98" s="49">
        <v>15</v>
      </c>
      <c r="B98" s="50" t="s">
        <v>405</v>
      </c>
      <c r="C98" s="49">
        <v>1963</v>
      </c>
      <c r="D98" s="49" t="s">
        <v>248</v>
      </c>
      <c r="E98" s="50" t="s">
        <v>406</v>
      </c>
      <c r="F98" s="51">
        <v>0.05175925925925926</v>
      </c>
      <c r="G98" s="16">
        <f t="shared" si="4"/>
        <v>3.5778175313059033</v>
      </c>
      <c r="H98" s="12">
        <f t="shared" si="5"/>
        <v>0.0016174768518518517</v>
      </c>
      <c r="I98" s="54">
        <v>4.675</v>
      </c>
      <c r="J98" s="55">
        <f t="shared" si="6"/>
        <v>0.7653085628461825</v>
      </c>
      <c r="K98" s="11">
        <f t="shared" si="7"/>
        <v>95</v>
      </c>
    </row>
    <row r="99" spans="1:11" ht="12" customHeight="1">
      <c r="A99" s="49">
        <v>7</v>
      </c>
      <c r="B99" s="50" t="s">
        <v>192</v>
      </c>
      <c r="C99" s="49">
        <v>1946</v>
      </c>
      <c r="D99" s="49" t="s">
        <v>245</v>
      </c>
      <c r="E99" s="50" t="s">
        <v>177</v>
      </c>
      <c r="F99" s="51">
        <v>0.05557870370370371</v>
      </c>
      <c r="G99" s="16">
        <f t="shared" si="4"/>
        <v>3.331945022907122</v>
      </c>
      <c r="H99" s="12">
        <f t="shared" si="5"/>
        <v>0.0017368344907407406</v>
      </c>
      <c r="I99" s="39">
        <v>4.360781639440501</v>
      </c>
      <c r="J99" s="18">
        <f t="shared" si="6"/>
        <v>0.7640705952281113</v>
      </c>
      <c r="K99" s="11">
        <f t="shared" si="7"/>
        <v>96</v>
      </c>
    </row>
    <row r="100" spans="1:11" ht="12" customHeight="1">
      <c r="A100" s="49">
        <v>7</v>
      </c>
      <c r="B100" s="50" t="s">
        <v>356</v>
      </c>
      <c r="C100" s="49">
        <v>1966</v>
      </c>
      <c r="D100" s="49" t="s">
        <v>242</v>
      </c>
      <c r="E100" s="50" t="s">
        <v>340</v>
      </c>
      <c r="F100" s="51">
        <v>0.05144675925925926</v>
      </c>
      <c r="G100" s="16">
        <f t="shared" si="4"/>
        <v>3.599550056242969</v>
      </c>
      <c r="H100" s="12">
        <f t="shared" si="5"/>
        <v>0.0016077112268518521</v>
      </c>
      <c r="I100" s="54">
        <v>4.72</v>
      </c>
      <c r="J100" s="18">
        <f t="shared" si="6"/>
        <v>0.7626165373396122</v>
      </c>
      <c r="K100" s="11">
        <f t="shared" si="7"/>
        <v>97</v>
      </c>
    </row>
    <row r="101" spans="1:15" ht="12" customHeight="1">
      <c r="A101" s="49">
        <v>19</v>
      </c>
      <c r="B101" s="50" t="s">
        <v>411</v>
      </c>
      <c r="C101" s="49">
        <v>1961</v>
      </c>
      <c r="D101" s="49" t="s">
        <v>242</v>
      </c>
      <c r="E101" s="50" t="s">
        <v>369</v>
      </c>
      <c r="F101" s="51">
        <v>0.05228009259259259</v>
      </c>
      <c r="G101" s="16">
        <f t="shared" si="4"/>
        <v>3.542174009298207</v>
      </c>
      <c r="H101" s="12">
        <f t="shared" si="5"/>
        <v>0.0016337528935185185</v>
      </c>
      <c r="I101" s="39">
        <v>4.645092442211493</v>
      </c>
      <c r="J101" s="55">
        <f t="shared" si="6"/>
        <v>0.7625626515221309</v>
      </c>
      <c r="K101" s="11">
        <f t="shared" si="7"/>
        <v>98</v>
      </c>
      <c r="N101" s="30"/>
      <c r="O101" s="39"/>
    </row>
    <row r="102" spans="1:15" ht="12" customHeight="1">
      <c r="A102" s="49">
        <v>4</v>
      </c>
      <c r="B102" s="50" t="s">
        <v>244</v>
      </c>
      <c r="C102" s="49"/>
      <c r="D102" s="49" t="s">
        <v>245</v>
      </c>
      <c r="E102" s="50" t="s">
        <v>246</v>
      </c>
      <c r="F102" s="51">
        <v>0.051724537037037034</v>
      </c>
      <c r="G102" s="16">
        <f t="shared" si="4"/>
        <v>3.580219288431416</v>
      </c>
      <c r="H102" s="12">
        <f t="shared" si="5"/>
        <v>0.0016163917824074075</v>
      </c>
      <c r="I102" s="16">
        <v>4.695</v>
      </c>
      <c r="J102" s="18">
        <f t="shared" si="6"/>
        <v>0.7625600188352324</v>
      </c>
      <c r="K102" s="11">
        <f t="shared" si="7"/>
        <v>99</v>
      </c>
      <c r="N102" s="30"/>
      <c r="O102" s="39"/>
    </row>
    <row r="103" spans="1:15" ht="12" customHeight="1">
      <c r="A103" s="49">
        <v>6</v>
      </c>
      <c r="B103" s="50" t="s">
        <v>184</v>
      </c>
      <c r="C103" s="49">
        <v>1947</v>
      </c>
      <c r="D103" s="49" t="s">
        <v>262</v>
      </c>
      <c r="E103" s="50" t="s">
        <v>291</v>
      </c>
      <c r="F103" s="51">
        <v>0.05542824074074074</v>
      </c>
      <c r="G103" s="16">
        <f t="shared" si="4"/>
        <v>3.3409897682188343</v>
      </c>
      <c r="H103" s="12">
        <f t="shared" si="5"/>
        <v>0.0017321325231481484</v>
      </c>
      <c r="I103" s="39">
        <v>4.383893782129535</v>
      </c>
      <c r="J103" s="18">
        <f t="shared" si="6"/>
        <v>0.7621055468629315</v>
      </c>
      <c r="K103" s="11">
        <f t="shared" si="7"/>
        <v>100</v>
      </c>
      <c r="N103" s="30"/>
      <c r="O103" s="39"/>
    </row>
    <row r="104" spans="1:15" ht="12" customHeight="1">
      <c r="A104" s="49">
        <v>10</v>
      </c>
      <c r="B104" s="50" t="s">
        <v>453</v>
      </c>
      <c r="C104" s="49">
        <v>1953</v>
      </c>
      <c r="D104" s="49" t="s">
        <v>239</v>
      </c>
      <c r="E104" s="50" t="s">
        <v>252</v>
      </c>
      <c r="F104" s="51">
        <v>0.05379629629629629</v>
      </c>
      <c r="G104" s="16">
        <f t="shared" si="4"/>
        <v>3.442340791738382</v>
      </c>
      <c r="H104" s="12">
        <f t="shared" si="5"/>
        <v>0.0016811342592592594</v>
      </c>
      <c r="I104" s="39">
        <v>4.519762714734499</v>
      </c>
      <c r="J104" s="55">
        <f t="shared" si="6"/>
        <v>0.7616198037379918</v>
      </c>
      <c r="K104" s="11">
        <f t="shared" si="7"/>
        <v>101</v>
      </c>
      <c r="N104" s="30"/>
      <c r="O104" s="39"/>
    </row>
    <row r="105" spans="1:15" ht="12" customHeight="1">
      <c r="A105" s="49">
        <v>17</v>
      </c>
      <c r="B105" s="50" t="s">
        <v>409</v>
      </c>
      <c r="C105" s="49">
        <v>1963</v>
      </c>
      <c r="D105" s="49" t="s">
        <v>248</v>
      </c>
      <c r="E105" s="50" t="s">
        <v>351</v>
      </c>
      <c r="F105" s="51">
        <v>0.05204861111111111</v>
      </c>
      <c r="G105" s="16">
        <f t="shared" si="4"/>
        <v>3.5579275072270407</v>
      </c>
      <c r="H105" s="12">
        <f t="shared" si="5"/>
        <v>0.001626519097222222</v>
      </c>
      <c r="I105" s="54">
        <v>4.675</v>
      </c>
      <c r="J105" s="55">
        <f t="shared" si="6"/>
        <v>0.7610540122410783</v>
      </c>
      <c r="K105" s="11">
        <f t="shared" si="7"/>
        <v>102</v>
      </c>
      <c r="N105" s="30"/>
      <c r="O105" s="39"/>
    </row>
    <row r="106" spans="1:15" ht="12" customHeight="1">
      <c r="A106" s="49">
        <v>20</v>
      </c>
      <c r="B106" s="50" t="s">
        <v>412</v>
      </c>
      <c r="C106" s="49">
        <v>1960</v>
      </c>
      <c r="D106" s="49" t="s">
        <v>242</v>
      </c>
      <c r="E106" s="50" t="s">
        <v>380</v>
      </c>
      <c r="F106" s="51">
        <v>0.05261574074074074</v>
      </c>
      <c r="G106" s="16">
        <f t="shared" si="4"/>
        <v>3.519577650681918</v>
      </c>
      <c r="H106" s="12">
        <f t="shared" si="5"/>
        <v>0.0016442418981481481</v>
      </c>
      <c r="I106" s="39">
        <v>4.630275560418155</v>
      </c>
      <c r="J106" s="55">
        <f t="shared" si="6"/>
        <v>0.7601227194271066</v>
      </c>
      <c r="K106" s="11">
        <f t="shared" si="7"/>
        <v>103</v>
      </c>
      <c r="N106" s="30"/>
      <c r="O106" s="39"/>
    </row>
    <row r="107" spans="1:15" ht="12" customHeight="1">
      <c r="A107" s="49">
        <v>8</v>
      </c>
      <c r="B107" s="50" t="s">
        <v>435</v>
      </c>
      <c r="C107" s="49">
        <v>1958</v>
      </c>
      <c r="D107" s="49" t="s">
        <v>373</v>
      </c>
      <c r="E107" s="50" t="s">
        <v>436</v>
      </c>
      <c r="F107" s="51">
        <v>0.05302083333333333</v>
      </c>
      <c r="G107" s="16">
        <f t="shared" si="4"/>
        <v>3.492687186203886</v>
      </c>
      <c r="H107" s="12">
        <f t="shared" si="5"/>
        <v>0.0016569010416666665</v>
      </c>
      <c r="I107" s="39">
        <v>4.6007834344155265</v>
      </c>
      <c r="J107" s="55">
        <f t="shared" si="6"/>
        <v>0.7591505307720683</v>
      </c>
      <c r="K107" s="11">
        <f t="shared" si="7"/>
        <v>104</v>
      </c>
      <c r="N107" s="30"/>
      <c r="O107" s="39"/>
    </row>
    <row r="108" spans="1:15" ht="12" customHeight="1">
      <c r="A108" s="49">
        <v>4</v>
      </c>
      <c r="B108" s="50" t="s">
        <v>497</v>
      </c>
      <c r="C108" s="49">
        <v>1978</v>
      </c>
      <c r="D108" s="49" t="s">
        <v>242</v>
      </c>
      <c r="E108" s="50" t="s">
        <v>167</v>
      </c>
      <c r="F108" s="51">
        <v>0.05710648148148148</v>
      </c>
      <c r="G108" s="16">
        <f t="shared" si="4"/>
        <v>3.2428050263477908</v>
      </c>
      <c r="H108" s="12">
        <f t="shared" si="5"/>
        <v>0.0017845775462962963</v>
      </c>
      <c r="I108" s="39">
        <v>4.2734236603252915</v>
      </c>
      <c r="J108" s="18">
        <f t="shared" si="6"/>
        <v>0.7588306903558796</v>
      </c>
      <c r="K108" s="11">
        <f t="shared" si="7"/>
        <v>105</v>
      </c>
      <c r="N108" s="30"/>
      <c r="O108" s="39"/>
    </row>
    <row r="109" spans="1:11" ht="12" customHeight="1">
      <c r="A109" s="49">
        <v>2</v>
      </c>
      <c r="B109" s="50" t="s">
        <v>524</v>
      </c>
      <c r="C109" s="49">
        <v>1943</v>
      </c>
      <c r="D109" s="49" t="s">
        <v>245</v>
      </c>
      <c r="E109" s="50" t="s">
        <v>177</v>
      </c>
      <c r="F109" s="51">
        <v>0.06493055555555556</v>
      </c>
      <c r="G109" s="16">
        <f t="shared" si="4"/>
        <v>2.85204991087344</v>
      </c>
      <c r="H109" s="12">
        <f t="shared" si="5"/>
        <v>0.0020290798611111113</v>
      </c>
      <c r="I109" s="39">
        <v>3.7595362242226233</v>
      </c>
      <c r="J109" s="18">
        <f t="shared" si="6"/>
        <v>0.7586174838528578</v>
      </c>
      <c r="K109" s="11">
        <f t="shared" si="7"/>
        <v>106</v>
      </c>
    </row>
    <row r="110" spans="1:11" ht="12" customHeight="1">
      <c r="A110" s="49">
        <v>1</v>
      </c>
      <c r="B110" s="50" t="s">
        <v>277</v>
      </c>
      <c r="C110" s="49">
        <v>1993</v>
      </c>
      <c r="D110" s="49" t="s">
        <v>242</v>
      </c>
      <c r="E110" s="50" t="s">
        <v>151</v>
      </c>
      <c r="F110" s="51">
        <v>0.04935185185185185</v>
      </c>
      <c r="G110" s="16">
        <f t="shared" si="4"/>
        <v>3.7523452157598505</v>
      </c>
      <c r="H110" s="12">
        <f t="shared" si="5"/>
        <v>0.0015422453703703703</v>
      </c>
      <c r="I110" s="53">
        <v>4.95</v>
      </c>
      <c r="J110" s="18">
        <f t="shared" si="6"/>
        <v>0.7580495385373435</v>
      </c>
      <c r="K110" s="11">
        <f t="shared" si="7"/>
        <v>107</v>
      </c>
    </row>
    <row r="111" spans="1:11" ht="12" customHeight="1">
      <c r="A111" s="49">
        <v>6</v>
      </c>
      <c r="B111" s="50" t="s">
        <v>354</v>
      </c>
      <c r="C111" s="49">
        <v>1972</v>
      </c>
      <c r="D111" s="49" t="s">
        <v>248</v>
      </c>
      <c r="E111" s="50" t="s">
        <v>355</v>
      </c>
      <c r="F111" s="51">
        <v>0.05096064814814815</v>
      </c>
      <c r="G111" s="16">
        <f t="shared" si="4"/>
        <v>3.633885986827163</v>
      </c>
      <c r="H111" s="12">
        <f t="shared" si="5"/>
        <v>0.0015925202546296297</v>
      </c>
      <c r="I111" s="54">
        <v>4.805</v>
      </c>
      <c r="J111" s="18">
        <f t="shared" si="6"/>
        <v>0.7562717974666312</v>
      </c>
      <c r="K111" s="11">
        <f t="shared" si="7"/>
        <v>108</v>
      </c>
    </row>
    <row r="112" spans="1:11" ht="12" customHeight="1">
      <c r="A112" s="49">
        <v>10</v>
      </c>
      <c r="B112" s="50" t="s">
        <v>489</v>
      </c>
      <c r="C112" s="49">
        <v>1940</v>
      </c>
      <c r="D112" s="49" t="s">
        <v>239</v>
      </c>
      <c r="E112" s="50" t="s">
        <v>165</v>
      </c>
      <c r="F112" s="51">
        <v>0.059444444444444446</v>
      </c>
      <c r="G112" s="16">
        <f t="shared" si="4"/>
        <v>3.115264797507788</v>
      </c>
      <c r="H112" s="12">
        <f t="shared" si="5"/>
        <v>0.0018576388888888891</v>
      </c>
      <c r="I112" s="39">
        <v>4.119576790319069</v>
      </c>
      <c r="J112" s="18">
        <f t="shared" si="6"/>
        <v>0.7562099108890515</v>
      </c>
      <c r="K112" s="11">
        <f t="shared" si="7"/>
        <v>109</v>
      </c>
    </row>
    <row r="113" spans="1:11" ht="12" customHeight="1">
      <c r="A113" s="49">
        <v>8</v>
      </c>
      <c r="B113" s="50" t="s">
        <v>357</v>
      </c>
      <c r="C113" s="49">
        <v>1966</v>
      </c>
      <c r="D113" s="49" t="s">
        <v>242</v>
      </c>
      <c r="E113" s="50" t="s">
        <v>358</v>
      </c>
      <c r="F113" s="51">
        <v>0.05188657407407407</v>
      </c>
      <c r="G113" s="16">
        <f t="shared" si="4"/>
        <v>3.569038590229757</v>
      </c>
      <c r="H113" s="12">
        <f t="shared" si="5"/>
        <v>0.001621455439814815</v>
      </c>
      <c r="I113" s="54">
        <v>4.72</v>
      </c>
      <c r="J113" s="18">
        <f t="shared" si="6"/>
        <v>0.7561522436927451</v>
      </c>
      <c r="K113" s="11">
        <f t="shared" si="7"/>
        <v>110</v>
      </c>
    </row>
    <row r="114" spans="1:11" ht="12" customHeight="1">
      <c r="A114" s="49">
        <v>4</v>
      </c>
      <c r="B114" s="50" t="s">
        <v>506</v>
      </c>
      <c r="C114" s="49">
        <v>1970</v>
      </c>
      <c r="D114" s="49" t="s">
        <v>239</v>
      </c>
      <c r="E114" s="50" t="s">
        <v>252</v>
      </c>
      <c r="F114" s="51">
        <v>0.05832175925925926</v>
      </c>
      <c r="G114" s="16">
        <f t="shared" si="4"/>
        <v>3.1752331811867434</v>
      </c>
      <c r="H114" s="12">
        <f t="shared" si="5"/>
        <v>0.001822554976851852</v>
      </c>
      <c r="I114" s="39">
        <v>4.203570959089417</v>
      </c>
      <c r="J114" s="18">
        <f t="shared" si="6"/>
        <v>0.7553656669743876</v>
      </c>
      <c r="K114" s="11">
        <f t="shared" si="7"/>
        <v>111</v>
      </c>
    </row>
    <row r="115" spans="1:11" ht="12" customHeight="1">
      <c r="A115" s="49">
        <v>10</v>
      </c>
      <c r="B115" s="50" t="s">
        <v>143</v>
      </c>
      <c r="C115" s="49">
        <v>1954</v>
      </c>
      <c r="D115" s="49" t="s">
        <v>242</v>
      </c>
      <c r="E115" s="50" t="s">
        <v>358</v>
      </c>
      <c r="F115" s="51">
        <v>0.05403935185185185</v>
      </c>
      <c r="G115" s="16">
        <f t="shared" si="4"/>
        <v>3.426857999571643</v>
      </c>
      <c r="H115" s="12">
        <f t="shared" si="5"/>
        <v>0.0016887297453703704</v>
      </c>
      <c r="I115" s="39">
        <v>4.542361528308172</v>
      </c>
      <c r="J115" s="55">
        <f t="shared" si="6"/>
        <v>0.7544221168252091</v>
      </c>
      <c r="K115" s="11">
        <f t="shared" si="7"/>
        <v>112</v>
      </c>
    </row>
    <row r="116" spans="1:11" ht="12" customHeight="1">
      <c r="A116" s="49">
        <v>8</v>
      </c>
      <c r="B116" s="50" t="s">
        <v>183</v>
      </c>
      <c r="C116" s="49">
        <v>1946</v>
      </c>
      <c r="D116" s="49" t="s">
        <v>242</v>
      </c>
      <c r="E116" s="50" t="s">
        <v>149</v>
      </c>
      <c r="F116" s="51">
        <v>0.05642361111111111</v>
      </c>
      <c r="G116" s="16">
        <f t="shared" si="4"/>
        <v>3.2820512820512824</v>
      </c>
      <c r="H116" s="12">
        <f t="shared" si="5"/>
        <v>0.0017632378472222222</v>
      </c>
      <c r="I116" s="39">
        <v>4.360781639440501</v>
      </c>
      <c r="J116" s="18">
        <f t="shared" si="6"/>
        <v>0.7526291278534134</v>
      </c>
      <c r="K116" s="11">
        <f t="shared" si="7"/>
        <v>113</v>
      </c>
    </row>
    <row r="117" spans="1:11" ht="12" customHeight="1">
      <c r="A117" s="49">
        <v>2</v>
      </c>
      <c r="B117" s="50" t="s">
        <v>278</v>
      </c>
      <c r="C117" s="49">
        <v>1992</v>
      </c>
      <c r="D117" s="49" t="s">
        <v>242</v>
      </c>
      <c r="E117" s="50" t="s">
        <v>149</v>
      </c>
      <c r="F117" s="51">
        <v>0.04979166666666667</v>
      </c>
      <c r="G117" s="16">
        <f t="shared" si="4"/>
        <v>3.7192003719200373</v>
      </c>
      <c r="H117" s="12">
        <f t="shared" si="5"/>
        <v>0.0015559895833333335</v>
      </c>
      <c r="I117" s="53">
        <v>4.95</v>
      </c>
      <c r="J117" s="18">
        <f t="shared" si="6"/>
        <v>0.7513536104888964</v>
      </c>
      <c r="K117" s="11">
        <f t="shared" si="7"/>
        <v>114</v>
      </c>
    </row>
    <row r="118" spans="1:11" ht="12" customHeight="1">
      <c r="A118" s="49">
        <v>10</v>
      </c>
      <c r="B118" s="50" t="s">
        <v>321</v>
      </c>
      <c r="C118" s="49">
        <v>1983</v>
      </c>
      <c r="D118" s="49" t="s">
        <v>239</v>
      </c>
      <c r="E118" s="50" t="s">
        <v>252</v>
      </c>
      <c r="F118" s="51">
        <v>0.04821759259259259</v>
      </c>
      <c r="G118" s="16">
        <f t="shared" si="4"/>
        <v>3.8406144983197317</v>
      </c>
      <c r="H118" s="12">
        <f t="shared" si="5"/>
        <v>0.0015067997685185182</v>
      </c>
      <c r="I118" s="16">
        <v>5.115</v>
      </c>
      <c r="J118" s="18">
        <f t="shared" si="6"/>
        <v>0.7508532743538087</v>
      </c>
      <c r="K118" s="11">
        <f t="shared" si="7"/>
        <v>115</v>
      </c>
    </row>
    <row r="119" spans="1:11" ht="12" customHeight="1">
      <c r="A119" s="49">
        <v>10</v>
      </c>
      <c r="B119" s="50" t="s">
        <v>360</v>
      </c>
      <c r="C119" s="49">
        <v>1968</v>
      </c>
      <c r="D119" s="49" t="s">
        <v>242</v>
      </c>
      <c r="E119" s="50" t="s">
        <v>267</v>
      </c>
      <c r="F119" s="51">
        <v>0.05203703703703704</v>
      </c>
      <c r="G119" s="16">
        <f t="shared" si="4"/>
        <v>3.558718861209964</v>
      </c>
      <c r="H119" s="12">
        <f t="shared" si="5"/>
        <v>0.0016261574074074075</v>
      </c>
      <c r="I119" s="54">
        <v>4.748</v>
      </c>
      <c r="J119" s="18">
        <f t="shared" si="6"/>
        <v>0.7495195579633454</v>
      </c>
      <c r="K119" s="11">
        <f t="shared" si="7"/>
        <v>116</v>
      </c>
    </row>
    <row r="120" spans="1:11" ht="12" customHeight="1">
      <c r="A120" s="49">
        <v>9</v>
      </c>
      <c r="B120" s="50" t="s">
        <v>488</v>
      </c>
      <c r="C120" s="49">
        <v>1941</v>
      </c>
      <c r="D120" s="49" t="s">
        <v>239</v>
      </c>
      <c r="E120" s="50" t="s">
        <v>252</v>
      </c>
      <c r="F120" s="51">
        <v>0.0592824074074074</v>
      </c>
      <c r="G120" s="16">
        <f t="shared" si="4"/>
        <v>3.1237797735259667</v>
      </c>
      <c r="H120" s="12">
        <f t="shared" si="5"/>
        <v>0.0018525752314814813</v>
      </c>
      <c r="I120" s="39">
        <v>4.169835627160961</v>
      </c>
      <c r="J120" s="18">
        <f t="shared" si="6"/>
        <v>0.7491373888166418</v>
      </c>
      <c r="K120" s="11">
        <f t="shared" si="7"/>
        <v>117</v>
      </c>
    </row>
    <row r="121" spans="1:11" ht="12" customHeight="1">
      <c r="A121" s="49">
        <v>1</v>
      </c>
      <c r="B121" s="50" t="s">
        <v>519</v>
      </c>
      <c r="C121" s="49">
        <v>1951</v>
      </c>
      <c r="D121" s="49" t="s">
        <v>239</v>
      </c>
      <c r="E121" s="50" t="s">
        <v>252</v>
      </c>
      <c r="F121" s="51">
        <v>0.06282407407407407</v>
      </c>
      <c r="G121" s="16">
        <f t="shared" si="4"/>
        <v>2.9476787030213703</v>
      </c>
      <c r="H121" s="12">
        <f t="shared" si="5"/>
        <v>0.001963252314814815</v>
      </c>
      <c r="I121" s="39">
        <v>3.9379136050754786</v>
      </c>
      <c r="J121" s="18">
        <f t="shared" si="6"/>
        <v>0.7485381850993837</v>
      </c>
      <c r="K121" s="11">
        <f t="shared" si="7"/>
        <v>118</v>
      </c>
    </row>
    <row r="122" spans="1:11" ht="12" customHeight="1">
      <c r="A122" s="49">
        <v>9</v>
      </c>
      <c r="B122" s="50" t="s">
        <v>359</v>
      </c>
      <c r="C122" s="49">
        <v>1969</v>
      </c>
      <c r="D122" s="49" t="s">
        <v>242</v>
      </c>
      <c r="E122" s="50" t="s">
        <v>169</v>
      </c>
      <c r="F122" s="51">
        <v>0.05197916666666667</v>
      </c>
      <c r="G122" s="16">
        <f t="shared" si="4"/>
        <v>3.5626809173903364</v>
      </c>
      <c r="H122" s="12">
        <f t="shared" si="5"/>
        <v>0.0016243489583333331</v>
      </c>
      <c r="I122" s="54">
        <v>4.762</v>
      </c>
      <c r="J122" s="18">
        <f t="shared" si="6"/>
        <v>0.7481480296913768</v>
      </c>
      <c r="K122" s="11">
        <f t="shared" si="7"/>
        <v>119</v>
      </c>
    </row>
    <row r="123" spans="1:11" ht="12" customHeight="1">
      <c r="A123" s="49">
        <v>22</v>
      </c>
      <c r="B123" s="50" t="s">
        <v>414</v>
      </c>
      <c r="C123" s="49">
        <v>1963</v>
      </c>
      <c r="D123" s="49" t="s">
        <v>245</v>
      </c>
      <c r="E123" s="50" t="s">
        <v>394</v>
      </c>
      <c r="F123" s="51">
        <v>0.05299768518518518</v>
      </c>
      <c r="G123" s="16">
        <f t="shared" si="4"/>
        <v>3.4942127101987333</v>
      </c>
      <c r="H123" s="12">
        <f t="shared" si="5"/>
        <v>0.001656177662037037</v>
      </c>
      <c r="I123" s="54">
        <v>4.675</v>
      </c>
      <c r="J123" s="55">
        <f t="shared" si="6"/>
        <v>0.7474251786521355</v>
      </c>
      <c r="K123" s="11">
        <f t="shared" si="7"/>
        <v>120</v>
      </c>
    </row>
    <row r="124" spans="1:11" ht="12" customHeight="1">
      <c r="A124" s="49">
        <v>3</v>
      </c>
      <c r="B124" s="50" t="s">
        <v>279</v>
      </c>
      <c r="C124" s="49">
        <v>1992</v>
      </c>
      <c r="D124" s="49" t="s">
        <v>262</v>
      </c>
      <c r="E124" s="50" t="s">
        <v>221</v>
      </c>
      <c r="F124" s="51">
        <v>0.05010416666666667</v>
      </c>
      <c r="G124" s="16">
        <f t="shared" si="4"/>
        <v>3.6960036960036957</v>
      </c>
      <c r="H124" s="12">
        <f t="shared" si="5"/>
        <v>0.0015657552083333335</v>
      </c>
      <c r="I124" s="53">
        <v>4.95</v>
      </c>
      <c r="J124" s="18">
        <f t="shared" si="6"/>
        <v>0.7466674133340799</v>
      </c>
      <c r="K124" s="11">
        <f t="shared" si="7"/>
        <v>121</v>
      </c>
    </row>
    <row r="125" spans="1:11" ht="12" customHeight="1">
      <c r="A125" s="49">
        <v>11</v>
      </c>
      <c r="B125" s="50" t="s">
        <v>173</v>
      </c>
      <c r="C125" s="49">
        <v>1951</v>
      </c>
      <c r="D125" s="49" t="s">
        <v>242</v>
      </c>
      <c r="E125" s="50" t="s">
        <v>151</v>
      </c>
      <c r="F125" s="51">
        <v>0.05542824074074074</v>
      </c>
      <c r="G125" s="16">
        <f t="shared" si="4"/>
        <v>3.3409897682188343</v>
      </c>
      <c r="H125" s="12">
        <f t="shared" si="5"/>
        <v>0.0017321325231481484</v>
      </c>
      <c r="I125" s="39">
        <v>4.474901823949407</v>
      </c>
      <c r="J125" s="55">
        <f t="shared" si="6"/>
        <v>0.7466062719718356</v>
      </c>
      <c r="K125" s="11">
        <f t="shared" si="7"/>
        <v>122</v>
      </c>
    </row>
    <row r="126" spans="1:11" ht="12" customHeight="1">
      <c r="A126" s="49">
        <v>7</v>
      </c>
      <c r="B126" s="50" t="s">
        <v>272</v>
      </c>
      <c r="C126" s="49">
        <v>1991</v>
      </c>
      <c r="D126" s="49" t="s">
        <v>245</v>
      </c>
      <c r="E126" s="50" t="s">
        <v>177</v>
      </c>
      <c r="F126" s="51">
        <v>0.05013888888888889</v>
      </c>
      <c r="G126" s="16">
        <f t="shared" si="4"/>
        <v>3.693444136657433</v>
      </c>
      <c r="H126" s="12">
        <f t="shared" si="5"/>
        <v>0.001566840277777778</v>
      </c>
      <c r="I126" s="53">
        <v>4.95</v>
      </c>
      <c r="J126" s="18">
        <f t="shared" si="6"/>
        <v>0.7461503306378652</v>
      </c>
      <c r="K126" s="11">
        <f t="shared" si="7"/>
        <v>123</v>
      </c>
    </row>
    <row r="127" spans="1:11" ht="12" customHeight="1">
      <c r="A127" s="49">
        <v>21</v>
      </c>
      <c r="B127" s="50" t="s">
        <v>413</v>
      </c>
      <c r="C127" s="49">
        <v>1965</v>
      </c>
      <c r="D127" s="49" t="s">
        <v>242</v>
      </c>
      <c r="E127" s="50" t="s">
        <v>153</v>
      </c>
      <c r="F127" s="51">
        <v>0.05275462962962963</v>
      </c>
      <c r="G127" s="16">
        <f t="shared" si="4"/>
        <v>3.5103115401491882</v>
      </c>
      <c r="H127" s="12">
        <f t="shared" si="5"/>
        <v>0.001648582175925926</v>
      </c>
      <c r="I127" s="39">
        <v>4.704835629280079</v>
      </c>
      <c r="J127" s="55">
        <f t="shared" si="6"/>
        <v>0.7461071579850976</v>
      </c>
      <c r="K127" s="11">
        <f t="shared" si="7"/>
        <v>124</v>
      </c>
    </row>
    <row r="128" spans="1:11" ht="12" customHeight="1">
      <c r="A128" s="49">
        <v>11</v>
      </c>
      <c r="B128" s="50" t="s">
        <v>322</v>
      </c>
      <c r="C128" s="49">
        <v>1983</v>
      </c>
      <c r="D128" s="49" t="s">
        <v>242</v>
      </c>
      <c r="E128" s="50" t="s">
        <v>267</v>
      </c>
      <c r="F128" s="51">
        <v>0.04854166666666667</v>
      </c>
      <c r="G128" s="16">
        <f t="shared" si="4"/>
        <v>3.8149737720553167</v>
      </c>
      <c r="H128" s="12">
        <f t="shared" si="5"/>
        <v>0.0015169270833333335</v>
      </c>
      <c r="I128" s="16">
        <v>5.115</v>
      </c>
      <c r="J128" s="18">
        <f t="shared" si="6"/>
        <v>0.7458404246442457</v>
      </c>
      <c r="K128" s="11">
        <f t="shared" si="7"/>
        <v>125</v>
      </c>
    </row>
    <row r="129" spans="1:11" ht="12" customHeight="1">
      <c r="A129" s="49">
        <v>9</v>
      </c>
      <c r="B129" s="50" t="s">
        <v>437</v>
      </c>
      <c r="C129" s="49">
        <v>1958</v>
      </c>
      <c r="D129" s="49" t="s">
        <v>242</v>
      </c>
      <c r="E129" s="50" t="s">
        <v>366</v>
      </c>
      <c r="F129" s="51">
        <v>0.053969907407407404</v>
      </c>
      <c r="G129" s="16">
        <f t="shared" si="4"/>
        <v>3.431267424404889</v>
      </c>
      <c r="H129" s="12">
        <f t="shared" si="5"/>
        <v>0.0016865596064814816</v>
      </c>
      <c r="I129" s="39">
        <v>4.6007834344155265</v>
      </c>
      <c r="J129" s="55">
        <f t="shared" si="6"/>
        <v>0.7458006822789714</v>
      </c>
      <c r="K129" s="11">
        <f t="shared" si="7"/>
        <v>126</v>
      </c>
    </row>
    <row r="130" spans="1:11" ht="12" customHeight="1">
      <c r="A130" s="49">
        <v>13</v>
      </c>
      <c r="B130" s="50" t="s">
        <v>164</v>
      </c>
      <c r="C130" s="49">
        <v>1949</v>
      </c>
      <c r="D130" s="49" t="s">
        <v>239</v>
      </c>
      <c r="E130" s="50" t="s">
        <v>455</v>
      </c>
      <c r="F130" s="51">
        <v>0.05606481481481482</v>
      </c>
      <c r="G130" s="16">
        <f t="shared" si="4"/>
        <v>3.3030553261767133</v>
      </c>
      <c r="H130" s="12">
        <f t="shared" si="5"/>
        <v>0.001752025462962963</v>
      </c>
      <c r="I130" s="39">
        <v>4.430486199796448</v>
      </c>
      <c r="J130" s="55">
        <f t="shared" si="6"/>
        <v>0.7455288600895467</v>
      </c>
      <c r="K130" s="11">
        <f t="shared" si="7"/>
        <v>127</v>
      </c>
    </row>
    <row r="131" spans="1:11" ht="12" customHeight="1">
      <c r="A131" s="49">
        <v>4</v>
      </c>
      <c r="B131" s="50" t="s">
        <v>518</v>
      </c>
      <c r="C131" s="49">
        <v>1957</v>
      </c>
      <c r="D131" s="49" t="s">
        <v>239</v>
      </c>
      <c r="E131" s="50" t="s">
        <v>252</v>
      </c>
      <c r="F131" s="51">
        <v>0.06158564814814815</v>
      </c>
      <c r="G131" s="16">
        <f t="shared" si="4"/>
        <v>3.0069535801541063</v>
      </c>
      <c r="H131" s="12">
        <f t="shared" si="5"/>
        <v>0.0019245515046296298</v>
      </c>
      <c r="I131" s="39">
        <v>4.03577494246976</v>
      </c>
      <c r="J131" s="18">
        <f t="shared" si="6"/>
        <v>0.7450746444037216</v>
      </c>
      <c r="K131" s="11">
        <f t="shared" si="7"/>
        <v>128</v>
      </c>
    </row>
    <row r="132" spans="1:11" ht="12" customHeight="1">
      <c r="A132" s="49">
        <v>2</v>
      </c>
      <c r="B132" s="50" t="s">
        <v>290</v>
      </c>
      <c r="C132" s="49">
        <v>1991</v>
      </c>
      <c r="D132" s="49" t="s">
        <v>262</v>
      </c>
      <c r="E132" s="50" t="s">
        <v>291</v>
      </c>
      <c r="F132" s="51">
        <v>0.05517361111111111</v>
      </c>
      <c r="G132" s="16">
        <f aca="true" t="shared" si="8" ref="G132:G195">(16000/(F132*1440))/60</f>
        <v>3.356408642752255</v>
      </c>
      <c r="H132" s="12">
        <f aca="true" t="shared" si="9" ref="H132:H195">500/((16000/(F132*1440)))/1440</f>
        <v>0.0017241753472222222</v>
      </c>
      <c r="I132" s="53">
        <v>4.505</v>
      </c>
      <c r="J132" s="18">
        <f aca="true" t="shared" si="10" ref="J132:J195">G132/I132</f>
        <v>0.7450407642069379</v>
      </c>
      <c r="K132" s="11">
        <f t="shared" si="7"/>
        <v>129</v>
      </c>
    </row>
    <row r="133" spans="1:11" ht="12" customHeight="1">
      <c r="A133" s="49">
        <v>8</v>
      </c>
      <c r="B133" s="50" t="s">
        <v>273</v>
      </c>
      <c r="C133" s="49">
        <v>1990</v>
      </c>
      <c r="D133" s="49" t="s">
        <v>274</v>
      </c>
      <c r="E133" s="50" t="s">
        <v>190</v>
      </c>
      <c r="F133" s="51">
        <v>0.050219907407407414</v>
      </c>
      <c r="G133" s="16">
        <f t="shared" si="8"/>
        <v>3.687485595759391</v>
      </c>
      <c r="H133" s="12">
        <f t="shared" si="9"/>
        <v>0.0015693721064814817</v>
      </c>
      <c r="I133" s="53">
        <v>4.95</v>
      </c>
      <c r="J133" s="18">
        <f t="shared" si="10"/>
        <v>0.7449465850018971</v>
      </c>
      <c r="K133" s="11">
        <f t="shared" si="7"/>
        <v>130</v>
      </c>
    </row>
    <row r="134" spans="1:11" ht="12" customHeight="1">
      <c r="A134" s="49">
        <v>11</v>
      </c>
      <c r="B134" s="50" t="s">
        <v>490</v>
      </c>
      <c r="C134" s="49">
        <v>1941</v>
      </c>
      <c r="D134" s="49" t="s">
        <v>248</v>
      </c>
      <c r="E134" s="50" t="s">
        <v>377</v>
      </c>
      <c r="F134" s="51">
        <v>0.0596412037037037</v>
      </c>
      <c r="G134" s="16">
        <f t="shared" si="8"/>
        <v>3.1049873859887445</v>
      </c>
      <c r="H134" s="12">
        <f t="shared" si="9"/>
        <v>0.0018637876157407405</v>
      </c>
      <c r="I134" s="39">
        <v>4.169835627160961</v>
      </c>
      <c r="J134" s="18">
        <f t="shared" si="10"/>
        <v>0.7446306434152609</v>
      </c>
      <c r="K134" s="11">
        <f aca="true" t="shared" si="11" ref="K134:K197">K133+1</f>
        <v>131</v>
      </c>
    </row>
    <row r="135" spans="1:11" ht="12" customHeight="1">
      <c r="A135" s="49">
        <v>12</v>
      </c>
      <c r="B135" s="50" t="s">
        <v>363</v>
      </c>
      <c r="C135" s="49">
        <v>1967</v>
      </c>
      <c r="D135" s="49" t="s">
        <v>248</v>
      </c>
      <c r="E135" s="50" t="s">
        <v>364</v>
      </c>
      <c r="F135" s="51">
        <v>0.05255787037037037</v>
      </c>
      <c r="G135" s="16">
        <f t="shared" si="8"/>
        <v>3.5234529839242454</v>
      </c>
      <c r="H135" s="12">
        <f t="shared" si="9"/>
        <v>0.0016424334490740742</v>
      </c>
      <c r="I135" s="54">
        <v>4.734</v>
      </c>
      <c r="J135" s="18">
        <f t="shared" si="10"/>
        <v>0.7442866463718305</v>
      </c>
      <c r="K135" s="11">
        <f t="shared" si="11"/>
        <v>132</v>
      </c>
    </row>
    <row r="136" spans="1:15" ht="12" customHeight="1">
      <c r="A136" s="49">
        <v>9</v>
      </c>
      <c r="B136" s="50" t="s">
        <v>194</v>
      </c>
      <c r="C136" s="49">
        <v>1945</v>
      </c>
      <c r="D136" s="49" t="s">
        <v>242</v>
      </c>
      <c r="E136" s="50" t="s">
        <v>195</v>
      </c>
      <c r="F136" s="51">
        <v>0.05736111111111111</v>
      </c>
      <c r="G136" s="16">
        <f t="shared" si="8"/>
        <v>3.2284100080710245</v>
      </c>
      <c r="H136" s="12">
        <f t="shared" si="9"/>
        <v>0.0017925347222222225</v>
      </c>
      <c r="I136" s="39">
        <v>4.337791345310356</v>
      </c>
      <c r="J136" s="18">
        <f t="shared" si="10"/>
        <v>0.7442520285262918</v>
      </c>
      <c r="K136" s="11">
        <f t="shared" si="11"/>
        <v>133</v>
      </c>
      <c r="N136" s="30"/>
      <c r="O136" s="39"/>
    </row>
    <row r="137" spans="1:15" ht="12" customHeight="1">
      <c r="A137" s="49">
        <v>11</v>
      </c>
      <c r="B137" s="50" t="s">
        <v>361</v>
      </c>
      <c r="C137" s="49">
        <v>1970</v>
      </c>
      <c r="D137" s="49" t="s">
        <v>242</v>
      </c>
      <c r="E137" s="50" t="s">
        <v>362</v>
      </c>
      <c r="F137" s="51">
        <v>0.05228009259259259</v>
      </c>
      <c r="G137" s="16">
        <f t="shared" si="8"/>
        <v>3.542174009298207</v>
      </c>
      <c r="H137" s="12">
        <f t="shared" si="9"/>
        <v>0.0016337528935185185</v>
      </c>
      <c r="I137" s="54">
        <v>4.777</v>
      </c>
      <c r="J137" s="18">
        <f t="shared" si="10"/>
        <v>0.7415059680339557</v>
      </c>
      <c r="K137" s="11">
        <f t="shared" si="11"/>
        <v>134</v>
      </c>
      <c r="N137" s="30"/>
      <c r="O137" s="39"/>
    </row>
    <row r="138" spans="1:15" ht="12" customHeight="1">
      <c r="A138" s="49">
        <v>6</v>
      </c>
      <c r="B138" s="50" t="s">
        <v>508</v>
      </c>
      <c r="C138" s="49">
        <v>1967</v>
      </c>
      <c r="D138" s="49" t="s">
        <v>242</v>
      </c>
      <c r="E138" s="50" t="s">
        <v>149</v>
      </c>
      <c r="F138" s="51">
        <v>0.06</v>
      </c>
      <c r="G138" s="16">
        <f t="shared" si="8"/>
        <v>3.0864197530864197</v>
      </c>
      <c r="H138" s="12">
        <f t="shared" si="9"/>
        <v>0.0018749999999999997</v>
      </c>
      <c r="I138" s="39">
        <v>4.165964683411218</v>
      </c>
      <c r="J138" s="18">
        <f t="shared" si="10"/>
        <v>0.7408655587927754</v>
      </c>
      <c r="K138" s="11">
        <f t="shared" si="11"/>
        <v>135</v>
      </c>
      <c r="N138" s="30"/>
      <c r="O138" s="39"/>
    </row>
    <row r="139" spans="1:15" ht="12" customHeight="1">
      <c r="A139" s="49">
        <v>7</v>
      </c>
      <c r="B139" s="50" t="s">
        <v>509</v>
      </c>
      <c r="C139" s="49">
        <v>1966</v>
      </c>
      <c r="D139" s="49" t="s">
        <v>242</v>
      </c>
      <c r="E139" s="50" t="s">
        <v>340</v>
      </c>
      <c r="F139" s="51">
        <v>0.06019675925925926</v>
      </c>
      <c r="G139" s="16">
        <f t="shared" si="8"/>
        <v>3.0763314747164006</v>
      </c>
      <c r="H139" s="12">
        <f t="shared" si="9"/>
        <v>0.001881148726851852</v>
      </c>
      <c r="I139" s="39">
        <v>4.153504170898523</v>
      </c>
      <c r="J139" s="18">
        <f t="shared" si="10"/>
        <v>0.7406592958954226</v>
      </c>
      <c r="K139" s="11">
        <f t="shared" si="11"/>
        <v>136</v>
      </c>
      <c r="N139" s="30"/>
      <c r="O139" s="39"/>
    </row>
    <row r="140" spans="1:15" ht="12" customHeight="1">
      <c r="A140" s="49">
        <v>3</v>
      </c>
      <c r="B140" s="50" t="s">
        <v>330</v>
      </c>
      <c r="C140" s="49">
        <v>1989</v>
      </c>
      <c r="D140" s="49" t="s">
        <v>245</v>
      </c>
      <c r="E140" s="50" t="s">
        <v>177</v>
      </c>
      <c r="F140" s="51">
        <v>0.048923611111111105</v>
      </c>
      <c r="G140" s="16">
        <f t="shared" si="8"/>
        <v>3.7851904423941334</v>
      </c>
      <c r="H140" s="12">
        <f t="shared" si="9"/>
        <v>0.001528862847222222</v>
      </c>
      <c r="I140" s="16">
        <v>5.115</v>
      </c>
      <c r="J140" s="18">
        <f t="shared" si="10"/>
        <v>0.7400176817974845</v>
      </c>
      <c r="K140" s="11">
        <f t="shared" si="11"/>
        <v>137</v>
      </c>
      <c r="N140" s="30"/>
      <c r="O140" s="39"/>
    </row>
    <row r="141" spans="1:11" ht="12" customHeight="1">
      <c r="A141" s="49">
        <v>4</v>
      </c>
      <c r="B141" s="50" t="s">
        <v>331</v>
      </c>
      <c r="C141" s="49">
        <v>1989</v>
      </c>
      <c r="D141" s="49" t="s">
        <v>262</v>
      </c>
      <c r="E141" s="50" t="s">
        <v>291</v>
      </c>
      <c r="F141" s="51">
        <v>0.048993055555555554</v>
      </c>
      <c r="G141" s="16">
        <f t="shared" si="8"/>
        <v>3.7798251830852823</v>
      </c>
      <c r="H141" s="12">
        <f t="shared" si="9"/>
        <v>0.001531032986111111</v>
      </c>
      <c r="I141" s="16">
        <v>5.115</v>
      </c>
      <c r="J141" s="18">
        <f t="shared" si="10"/>
        <v>0.7389687552463895</v>
      </c>
      <c r="K141" s="11">
        <f t="shared" si="11"/>
        <v>138</v>
      </c>
    </row>
    <row r="142" spans="1:11" ht="12" customHeight="1">
      <c r="A142" s="49">
        <v>5</v>
      </c>
      <c r="B142" s="50" t="s">
        <v>498</v>
      </c>
      <c r="C142" s="49">
        <v>1979</v>
      </c>
      <c r="D142" s="49" t="s">
        <v>242</v>
      </c>
      <c r="E142" s="50" t="s">
        <v>149</v>
      </c>
      <c r="F142" s="51">
        <v>0.05858796296296296</v>
      </c>
      <c r="G142" s="16">
        <f t="shared" si="8"/>
        <v>3.160806005531411</v>
      </c>
      <c r="H142" s="12">
        <f t="shared" si="9"/>
        <v>0.0018308738425925925</v>
      </c>
      <c r="I142" s="39">
        <v>4.27983379581578</v>
      </c>
      <c r="J142" s="18">
        <f t="shared" si="10"/>
        <v>0.7385347553967172</v>
      </c>
      <c r="K142" s="11">
        <f t="shared" si="11"/>
        <v>139</v>
      </c>
    </row>
    <row r="143" spans="1:11" ht="12" customHeight="1">
      <c r="A143" s="49">
        <v>15</v>
      </c>
      <c r="B143" s="50" t="s">
        <v>168</v>
      </c>
      <c r="C143" s="49">
        <v>1949</v>
      </c>
      <c r="D143" s="49" t="s">
        <v>242</v>
      </c>
      <c r="E143" s="50" t="s">
        <v>169</v>
      </c>
      <c r="F143" s="51">
        <v>0.05659722222222222</v>
      </c>
      <c r="G143" s="16">
        <f t="shared" si="8"/>
        <v>3.2719836400817996</v>
      </c>
      <c r="H143" s="12">
        <f t="shared" si="9"/>
        <v>0.0017686631944444444</v>
      </c>
      <c r="I143" s="39">
        <v>4.430486199796448</v>
      </c>
      <c r="J143" s="55">
        <f t="shared" si="10"/>
        <v>0.738515705168459</v>
      </c>
      <c r="K143" s="11">
        <f t="shared" si="11"/>
        <v>140</v>
      </c>
    </row>
    <row r="144" spans="1:11" ht="12" customHeight="1">
      <c r="A144" s="49">
        <v>3</v>
      </c>
      <c r="B144" s="50" t="s">
        <v>525</v>
      </c>
      <c r="C144" s="49">
        <v>1942</v>
      </c>
      <c r="D144" s="49" t="s">
        <v>245</v>
      </c>
      <c r="E144" s="50" t="s">
        <v>177</v>
      </c>
      <c r="F144" s="51">
        <v>0.06671296296296296</v>
      </c>
      <c r="G144" s="16">
        <f t="shared" si="8"/>
        <v>2.775850104094379</v>
      </c>
      <c r="H144" s="12">
        <f t="shared" si="9"/>
        <v>0.0020847800925925925</v>
      </c>
      <c r="I144" s="39">
        <v>3.7595362242226233</v>
      </c>
      <c r="J144" s="18">
        <f t="shared" si="10"/>
        <v>0.7383490777957205</v>
      </c>
      <c r="K144" s="11">
        <f t="shared" si="11"/>
        <v>141</v>
      </c>
    </row>
    <row r="145" spans="1:11" ht="12" customHeight="1">
      <c r="A145" s="49">
        <v>6</v>
      </c>
      <c r="B145" s="50" t="s">
        <v>499</v>
      </c>
      <c r="C145" s="49">
        <v>1978</v>
      </c>
      <c r="D145" s="49" t="s">
        <v>242</v>
      </c>
      <c r="E145" s="50" t="s">
        <v>167</v>
      </c>
      <c r="F145" s="51">
        <v>0.05869212962962963</v>
      </c>
      <c r="G145" s="16">
        <f t="shared" si="8"/>
        <v>3.1551962137645435</v>
      </c>
      <c r="H145" s="12">
        <f t="shared" si="9"/>
        <v>0.001834129050925926</v>
      </c>
      <c r="I145" s="39">
        <v>4.2734236603252915</v>
      </c>
      <c r="J145" s="18">
        <f t="shared" si="10"/>
        <v>0.7383298414939676</v>
      </c>
      <c r="K145" s="11">
        <f t="shared" si="11"/>
        <v>142</v>
      </c>
    </row>
    <row r="146" spans="1:11" ht="12" customHeight="1">
      <c r="A146" s="49">
        <v>5</v>
      </c>
      <c r="B146" s="50" t="s">
        <v>247</v>
      </c>
      <c r="C146" s="49">
        <v>1964</v>
      </c>
      <c r="D146" s="49" t="s">
        <v>248</v>
      </c>
      <c r="E146" s="50" t="s">
        <v>249</v>
      </c>
      <c r="F146" s="51">
        <v>0.05347222222222222</v>
      </c>
      <c r="G146" s="16">
        <f t="shared" si="8"/>
        <v>3.463203463203463</v>
      </c>
      <c r="H146" s="12">
        <f t="shared" si="9"/>
        <v>0.0016710069444444444</v>
      </c>
      <c r="I146" s="16">
        <v>4.695</v>
      </c>
      <c r="J146" s="18">
        <f t="shared" si="10"/>
        <v>0.7376365203841242</v>
      </c>
      <c r="K146" s="11">
        <f t="shared" si="11"/>
        <v>143</v>
      </c>
    </row>
    <row r="147" spans="1:11" ht="12" customHeight="1">
      <c r="A147" s="49">
        <v>1</v>
      </c>
      <c r="B147" s="50" t="s">
        <v>294</v>
      </c>
      <c r="C147" s="49">
        <v>1992</v>
      </c>
      <c r="D147" s="49" t="s">
        <v>262</v>
      </c>
      <c r="E147" s="50" t="s">
        <v>156</v>
      </c>
      <c r="F147" s="51">
        <v>0.05576388888888889</v>
      </c>
      <c r="G147" s="16">
        <f t="shared" si="8"/>
        <v>3.3208800332088004</v>
      </c>
      <c r="H147" s="12">
        <f t="shared" si="9"/>
        <v>0.0017426215277777776</v>
      </c>
      <c r="I147" s="53">
        <v>4.505</v>
      </c>
      <c r="J147" s="18">
        <f t="shared" si="10"/>
        <v>0.7371542804015095</v>
      </c>
      <c r="K147" s="11">
        <f t="shared" si="11"/>
        <v>144</v>
      </c>
    </row>
    <row r="148" spans="1:11" ht="12" customHeight="1">
      <c r="A148" s="49">
        <v>12</v>
      </c>
      <c r="B148" s="50" t="s">
        <v>454</v>
      </c>
      <c r="C148" s="49">
        <v>1952</v>
      </c>
      <c r="D148" s="49" t="s">
        <v>239</v>
      </c>
      <c r="E148" s="50" t="s">
        <v>252</v>
      </c>
      <c r="F148" s="51">
        <v>0.05604166666666666</v>
      </c>
      <c r="G148" s="16">
        <f t="shared" si="8"/>
        <v>3.304419661296985</v>
      </c>
      <c r="H148" s="12">
        <f t="shared" si="9"/>
        <v>0.001751302083333333</v>
      </c>
      <c r="I148" s="39">
        <v>4.497276333069154</v>
      </c>
      <c r="J148" s="55">
        <f t="shared" si="10"/>
        <v>0.734760200746191</v>
      </c>
      <c r="K148" s="11">
        <f t="shared" si="11"/>
        <v>145</v>
      </c>
    </row>
    <row r="149" spans="1:11" ht="12" customHeight="1">
      <c r="A149" s="49">
        <v>25</v>
      </c>
      <c r="B149" s="50" t="s">
        <v>417</v>
      </c>
      <c r="C149" s="49">
        <v>1959</v>
      </c>
      <c r="D149" s="49" t="s">
        <v>242</v>
      </c>
      <c r="E149" s="50" t="s">
        <v>418</v>
      </c>
      <c r="F149" s="51">
        <v>0.05460648148148148</v>
      </c>
      <c r="G149" s="16">
        <f t="shared" si="8"/>
        <v>3.391267486222976</v>
      </c>
      <c r="H149" s="12">
        <f t="shared" si="9"/>
        <v>0.0017064525462962962</v>
      </c>
      <c r="I149" s="39">
        <v>4.615505941405656</v>
      </c>
      <c r="J149" s="55">
        <f t="shared" si="10"/>
        <v>0.7347553072784395</v>
      </c>
      <c r="K149" s="11">
        <f t="shared" si="11"/>
        <v>146</v>
      </c>
    </row>
    <row r="150" spans="1:11" ht="12" customHeight="1">
      <c r="A150" s="49">
        <v>23</v>
      </c>
      <c r="B150" s="50" t="s">
        <v>415</v>
      </c>
      <c r="C150" s="49">
        <v>1965</v>
      </c>
      <c r="D150" s="49" t="s">
        <v>248</v>
      </c>
      <c r="E150" s="50" t="s">
        <v>307</v>
      </c>
      <c r="F150" s="51">
        <v>0.053738425925925926</v>
      </c>
      <c r="G150" s="16">
        <f t="shared" si="8"/>
        <v>3.446047813913418</v>
      </c>
      <c r="H150" s="12">
        <f t="shared" si="9"/>
        <v>0.001679325810185185</v>
      </c>
      <c r="I150" s="39">
        <v>4.704835629280079</v>
      </c>
      <c r="J150" s="55">
        <f t="shared" si="10"/>
        <v>0.7324480779875243</v>
      </c>
      <c r="K150" s="11">
        <f t="shared" si="11"/>
        <v>147</v>
      </c>
    </row>
    <row r="151" spans="1:11" ht="12" customHeight="1">
      <c r="A151" s="49">
        <v>24</v>
      </c>
      <c r="B151" s="50" t="s">
        <v>416</v>
      </c>
      <c r="C151" s="49">
        <v>1961</v>
      </c>
      <c r="D151" s="49" t="s">
        <v>242</v>
      </c>
      <c r="E151" s="50" t="s">
        <v>358</v>
      </c>
      <c r="F151" s="51">
        <v>0.05444444444444444</v>
      </c>
      <c r="G151" s="16">
        <f t="shared" si="8"/>
        <v>3.4013605442176873</v>
      </c>
      <c r="H151" s="12">
        <f t="shared" si="9"/>
        <v>0.0017013888888888888</v>
      </c>
      <c r="I151" s="39">
        <v>4.645092442211493</v>
      </c>
      <c r="J151" s="55">
        <f t="shared" si="10"/>
        <v>0.7322481923736108</v>
      </c>
      <c r="K151" s="11">
        <f t="shared" si="11"/>
        <v>148</v>
      </c>
    </row>
    <row r="152" spans="1:11" ht="12" customHeight="1">
      <c r="A152" s="49">
        <v>13</v>
      </c>
      <c r="B152" s="50" t="s">
        <v>365</v>
      </c>
      <c r="C152" s="49">
        <v>1971</v>
      </c>
      <c r="D152" s="49" t="s">
        <v>242</v>
      </c>
      <c r="E152" s="50" t="s">
        <v>366</v>
      </c>
      <c r="F152" s="51">
        <v>0.052812500000000005</v>
      </c>
      <c r="G152" s="16">
        <f t="shared" si="8"/>
        <v>3.506465044926583</v>
      </c>
      <c r="H152" s="12">
        <f t="shared" si="9"/>
        <v>0.0016503906250000002</v>
      </c>
      <c r="I152" s="54">
        <v>4.791</v>
      </c>
      <c r="J152" s="18">
        <f t="shared" si="10"/>
        <v>0.7318858369706914</v>
      </c>
      <c r="K152" s="11">
        <f t="shared" si="11"/>
        <v>149</v>
      </c>
    </row>
    <row r="153" spans="1:11" ht="12" customHeight="1">
      <c r="A153" s="49">
        <v>11</v>
      </c>
      <c r="B153" s="50" t="s">
        <v>438</v>
      </c>
      <c r="C153" s="49">
        <v>1955</v>
      </c>
      <c r="D153" s="49" t="s">
        <v>248</v>
      </c>
      <c r="E153" s="50" t="s">
        <v>355</v>
      </c>
      <c r="F153" s="51">
        <v>0.055636574074074074</v>
      </c>
      <c r="G153" s="16">
        <f t="shared" si="8"/>
        <v>3.3284793010193465</v>
      </c>
      <c r="H153" s="12">
        <f t="shared" si="9"/>
        <v>0.001738642939814815</v>
      </c>
      <c r="I153" s="39">
        <v>4.5568970851987585</v>
      </c>
      <c r="J153" s="55">
        <f t="shared" si="10"/>
        <v>0.7304267001838968</v>
      </c>
      <c r="K153" s="11">
        <f t="shared" si="11"/>
        <v>150</v>
      </c>
    </row>
    <row r="154" spans="1:15" ht="12" customHeight="1">
      <c r="A154" s="49">
        <v>16</v>
      </c>
      <c r="B154" s="50" t="s">
        <v>370</v>
      </c>
      <c r="C154" s="49">
        <v>1966</v>
      </c>
      <c r="D154" s="49" t="s">
        <v>248</v>
      </c>
      <c r="E154" s="50" t="s">
        <v>146</v>
      </c>
      <c r="F154" s="51">
        <v>0.05376157407407408</v>
      </c>
      <c r="G154" s="16">
        <f t="shared" si="8"/>
        <v>3.4445640473627552</v>
      </c>
      <c r="H154" s="12">
        <f t="shared" si="9"/>
        <v>0.001680049189814815</v>
      </c>
      <c r="I154" s="54">
        <v>4.72</v>
      </c>
      <c r="J154" s="18">
        <f t="shared" si="10"/>
        <v>0.7297805185090583</v>
      </c>
      <c r="K154" s="11">
        <f t="shared" si="11"/>
        <v>151</v>
      </c>
      <c r="N154" s="30"/>
      <c r="O154" s="39"/>
    </row>
    <row r="155" spans="1:15" ht="12" customHeight="1">
      <c r="A155" s="49">
        <v>1</v>
      </c>
      <c r="B155" s="50" t="s">
        <v>527</v>
      </c>
      <c r="C155" s="49">
        <v>1935</v>
      </c>
      <c r="D155" s="49" t="s">
        <v>239</v>
      </c>
      <c r="E155" s="50" t="s">
        <v>165</v>
      </c>
      <c r="F155" s="51">
        <v>0.07479166666666666</v>
      </c>
      <c r="G155" s="16">
        <f t="shared" si="8"/>
        <v>2.4760136180748997</v>
      </c>
      <c r="H155" s="12">
        <f t="shared" si="9"/>
        <v>0.002337239583333333</v>
      </c>
      <c r="I155" s="39">
        <v>3.3944852800609784</v>
      </c>
      <c r="J155" s="18">
        <f t="shared" si="10"/>
        <v>0.7294224053993896</v>
      </c>
      <c r="K155" s="11">
        <f t="shared" si="11"/>
        <v>152</v>
      </c>
      <c r="N155" s="30"/>
      <c r="O155" s="39"/>
    </row>
    <row r="156" spans="1:15" ht="12" customHeight="1">
      <c r="A156" s="49">
        <v>14</v>
      </c>
      <c r="B156" s="50" t="s">
        <v>150</v>
      </c>
      <c r="C156" s="49">
        <v>1953</v>
      </c>
      <c r="D156" s="49" t="s">
        <v>242</v>
      </c>
      <c r="E156" s="50" t="s">
        <v>151</v>
      </c>
      <c r="F156" s="51">
        <v>0.05626157407407407</v>
      </c>
      <c r="G156" s="16">
        <f t="shared" si="8"/>
        <v>3.291503805801276</v>
      </c>
      <c r="H156" s="12">
        <f t="shared" si="9"/>
        <v>0.0017581741898148144</v>
      </c>
      <c r="I156" s="39">
        <v>4.519762714734499</v>
      </c>
      <c r="J156" s="55">
        <f t="shared" si="10"/>
        <v>0.7282470371886827</v>
      </c>
      <c r="K156" s="11">
        <f t="shared" si="11"/>
        <v>153</v>
      </c>
      <c r="N156" s="30"/>
      <c r="O156" s="39"/>
    </row>
    <row r="157" spans="1:15" ht="12" customHeight="1">
      <c r="A157" s="49">
        <v>17</v>
      </c>
      <c r="B157" s="50" t="s">
        <v>371</v>
      </c>
      <c r="C157" s="49">
        <v>1967</v>
      </c>
      <c r="D157" s="49" t="s">
        <v>242</v>
      </c>
      <c r="E157" s="50" t="s">
        <v>346</v>
      </c>
      <c r="F157" s="51">
        <v>0.05376157407407408</v>
      </c>
      <c r="G157" s="16">
        <f t="shared" si="8"/>
        <v>3.4445640473627552</v>
      </c>
      <c r="H157" s="12">
        <f t="shared" si="9"/>
        <v>0.001680049189814815</v>
      </c>
      <c r="I157" s="54">
        <v>4.734</v>
      </c>
      <c r="J157" s="18">
        <f t="shared" si="10"/>
        <v>0.7276223167221705</v>
      </c>
      <c r="K157" s="11">
        <f t="shared" si="11"/>
        <v>154</v>
      </c>
      <c r="N157" s="30"/>
      <c r="O157" s="39"/>
    </row>
    <row r="158" spans="1:15" ht="12" customHeight="1">
      <c r="A158" s="49">
        <v>17</v>
      </c>
      <c r="B158" s="50" t="s">
        <v>457</v>
      </c>
      <c r="C158" s="49">
        <v>1951</v>
      </c>
      <c r="D158" s="49" t="s">
        <v>239</v>
      </c>
      <c r="E158" s="50" t="s">
        <v>252</v>
      </c>
      <c r="F158" s="51">
        <v>0.056921296296296296</v>
      </c>
      <c r="G158" s="16">
        <f t="shared" si="8"/>
        <v>3.253355022366816</v>
      </c>
      <c r="H158" s="12">
        <f t="shared" si="9"/>
        <v>0.0017787905092592593</v>
      </c>
      <c r="I158" s="39">
        <v>4.474901823949407</v>
      </c>
      <c r="J158" s="55">
        <f t="shared" si="10"/>
        <v>0.727022658900594</v>
      </c>
      <c r="K158" s="11">
        <f t="shared" si="11"/>
        <v>155</v>
      </c>
      <c r="N158" s="30"/>
      <c r="O158" s="39"/>
    </row>
    <row r="159" spans="1:11" ht="12" customHeight="1">
      <c r="A159" s="49">
        <v>6</v>
      </c>
      <c r="B159" s="50" t="s">
        <v>250</v>
      </c>
      <c r="C159" s="49">
        <v>1987</v>
      </c>
      <c r="D159" s="49" t="s">
        <v>239</v>
      </c>
      <c r="E159" s="50" t="s">
        <v>240</v>
      </c>
      <c r="F159" s="51">
        <v>0.05425925925925926</v>
      </c>
      <c r="G159" s="16">
        <f t="shared" si="8"/>
        <v>3.412969283276451</v>
      </c>
      <c r="H159" s="12">
        <f t="shared" si="9"/>
        <v>0.0016956018518518518</v>
      </c>
      <c r="I159" s="16">
        <v>4.695</v>
      </c>
      <c r="J159" s="18">
        <f t="shared" si="10"/>
        <v>0.726937014542375</v>
      </c>
      <c r="K159" s="11">
        <f t="shared" si="11"/>
        <v>156</v>
      </c>
    </row>
    <row r="160" spans="1:11" ht="12" customHeight="1">
      <c r="A160" s="49">
        <v>26</v>
      </c>
      <c r="B160" s="50" t="s">
        <v>419</v>
      </c>
      <c r="C160" s="49">
        <v>1959</v>
      </c>
      <c r="D160" s="49" t="s">
        <v>274</v>
      </c>
      <c r="E160" s="50" t="s">
        <v>158</v>
      </c>
      <c r="F160" s="51">
        <v>0.055196759259259265</v>
      </c>
      <c r="G160" s="16">
        <f t="shared" si="8"/>
        <v>3.355001048437827</v>
      </c>
      <c r="H160" s="12">
        <f t="shared" si="9"/>
        <v>0.0017248987268518522</v>
      </c>
      <c r="I160" s="39">
        <v>4.615505941405656</v>
      </c>
      <c r="J160" s="55">
        <f t="shared" si="10"/>
        <v>0.7268977856447215</v>
      </c>
      <c r="K160" s="11">
        <f t="shared" si="11"/>
        <v>157</v>
      </c>
    </row>
    <row r="161" spans="1:11" ht="12" customHeight="1">
      <c r="A161" s="49">
        <v>15</v>
      </c>
      <c r="B161" s="50" t="s">
        <v>368</v>
      </c>
      <c r="C161" s="49">
        <v>1968</v>
      </c>
      <c r="D161" s="49" t="s">
        <v>242</v>
      </c>
      <c r="E161" s="50" t="s">
        <v>369</v>
      </c>
      <c r="F161" s="51">
        <v>0.053657407407407404</v>
      </c>
      <c r="G161" s="16">
        <f t="shared" si="8"/>
        <v>3.451251078515962</v>
      </c>
      <c r="H161" s="12">
        <f t="shared" si="9"/>
        <v>0.0016767939814814814</v>
      </c>
      <c r="I161" s="54">
        <v>4.748</v>
      </c>
      <c r="J161" s="18">
        <f t="shared" si="10"/>
        <v>0.7268852313639347</v>
      </c>
      <c r="K161" s="11">
        <f t="shared" si="11"/>
        <v>158</v>
      </c>
    </row>
    <row r="162" spans="1:11" ht="12" customHeight="1">
      <c r="A162" s="49">
        <v>19</v>
      </c>
      <c r="B162" s="50" t="s">
        <v>458</v>
      </c>
      <c r="C162" s="49">
        <v>1949</v>
      </c>
      <c r="D162" s="49" t="s">
        <v>245</v>
      </c>
      <c r="E162" s="50" t="s">
        <v>459</v>
      </c>
      <c r="F162" s="51">
        <v>0.05753472222222222</v>
      </c>
      <c r="G162" s="16">
        <f t="shared" si="8"/>
        <v>3.218668276000805</v>
      </c>
      <c r="H162" s="12">
        <f t="shared" si="9"/>
        <v>0.0017979600694444443</v>
      </c>
      <c r="I162" s="39">
        <v>4.430486199796448</v>
      </c>
      <c r="J162" s="55">
        <f t="shared" si="10"/>
        <v>0.7264819549937165</v>
      </c>
      <c r="K162" s="11">
        <f t="shared" si="11"/>
        <v>159</v>
      </c>
    </row>
    <row r="163" spans="1:11" ht="12" customHeight="1">
      <c r="A163" s="49">
        <v>14</v>
      </c>
      <c r="B163" s="50" t="s">
        <v>367</v>
      </c>
      <c r="C163" s="49">
        <v>1970</v>
      </c>
      <c r="D163" s="49" t="s">
        <v>242</v>
      </c>
      <c r="E163" s="50" t="s">
        <v>169</v>
      </c>
      <c r="F163" s="51">
        <v>0.05347222222222222</v>
      </c>
      <c r="G163" s="16">
        <f t="shared" si="8"/>
        <v>3.463203463203463</v>
      </c>
      <c r="H163" s="12">
        <f t="shared" si="9"/>
        <v>0.0016710069444444444</v>
      </c>
      <c r="I163" s="54">
        <v>4.777</v>
      </c>
      <c r="J163" s="18">
        <f t="shared" si="10"/>
        <v>0.7249745579241078</v>
      </c>
      <c r="K163" s="11">
        <f t="shared" si="11"/>
        <v>160</v>
      </c>
    </row>
    <row r="164" spans="1:11" ht="12" customHeight="1">
      <c r="A164" s="49">
        <v>2</v>
      </c>
      <c r="B164" s="50" t="s">
        <v>295</v>
      </c>
      <c r="C164" s="49">
        <v>1992</v>
      </c>
      <c r="D164" s="49" t="s">
        <v>270</v>
      </c>
      <c r="E164" s="50" t="s">
        <v>271</v>
      </c>
      <c r="F164" s="51">
        <v>0.05681712962962963</v>
      </c>
      <c r="G164" s="16">
        <f t="shared" si="8"/>
        <v>3.259319617029945</v>
      </c>
      <c r="H164" s="12">
        <f t="shared" si="9"/>
        <v>0.0017755353009259258</v>
      </c>
      <c r="I164" s="53">
        <v>4.505</v>
      </c>
      <c r="J164" s="18">
        <f t="shared" si="10"/>
        <v>0.7234893711498214</v>
      </c>
      <c r="K164" s="11">
        <f t="shared" si="11"/>
        <v>161</v>
      </c>
    </row>
    <row r="165" spans="1:11" ht="12" customHeight="1">
      <c r="A165" s="49">
        <v>9</v>
      </c>
      <c r="B165" s="50" t="s">
        <v>275</v>
      </c>
      <c r="C165" s="49">
        <v>1991</v>
      </c>
      <c r="D165" s="49" t="s">
        <v>242</v>
      </c>
      <c r="E165" s="50" t="s">
        <v>149</v>
      </c>
      <c r="F165" s="51">
        <v>0.05177083333333333</v>
      </c>
      <c r="G165" s="16">
        <f t="shared" si="8"/>
        <v>3.577017661524704</v>
      </c>
      <c r="H165" s="12">
        <f t="shared" si="9"/>
        <v>0.0016178385416666665</v>
      </c>
      <c r="I165" s="53">
        <v>4.95</v>
      </c>
      <c r="J165" s="18">
        <f t="shared" si="10"/>
        <v>0.7226298306110512</v>
      </c>
      <c r="K165" s="11">
        <f t="shared" si="11"/>
        <v>162</v>
      </c>
    </row>
    <row r="166" spans="1:11" ht="12" customHeight="1">
      <c r="A166" s="49">
        <v>16</v>
      </c>
      <c r="B166" s="50" t="s">
        <v>456</v>
      </c>
      <c r="C166" s="49">
        <v>1953</v>
      </c>
      <c r="D166" s="49" t="s">
        <v>274</v>
      </c>
      <c r="E166" s="50" t="s">
        <v>158</v>
      </c>
      <c r="F166" s="51">
        <v>0.05675925925925926</v>
      </c>
      <c r="G166" s="16">
        <f t="shared" si="8"/>
        <v>3.2626427406199023</v>
      </c>
      <c r="H166" s="12">
        <f t="shared" si="9"/>
        <v>0.0017737268518518519</v>
      </c>
      <c r="I166" s="39">
        <v>4.519762714734499</v>
      </c>
      <c r="J166" s="55">
        <f t="shared" si="10"/>
        <v>0.721861510557542</v>
      </c>
      <c r="K166" s="11">
        <f t="shared" si="11"/>
        <v>163</v>
      </c>
    </row>
    <row r="167" spans="1:11" ht="12" customHeight="1">
      <c r="A167" s="49">
        <v>4</v>
      </c>
      <c r="B167" s="50" t="s">
        <v>280</v>
      </c>
      <c r="C167" s="49">
        <v>1992</v>
      </c>
      <c r="D167" s="49" t="s">
        <v>242</v>
      </c>
      <c r="E167" s="50" t="s">
        <v>151</v>
      </c>
      <c r="F167" s="51">
        <v>0.051909722222222225</v>
      </c>
      <c r="G167" s="16">
        <f t="shared" si="8"/>
        <v>3.5674470457079153</v>
      </c>
      <c r="H167" s="12">
        <f t="shared" si="9"/>
        <v>0.0016221788194444445</v>
      </c>
      <c r="I167" s="53">
        <v>4.95</v>
      </c>
      <c r="J167" s="18">
        <f t="shared" si="10"/>
        <v>0.7206963728702859</v>
      </c>
      <c r="K167" s="11">
        <f t="shared" si="11"/>
        <v>164</v>
      </c>
    </row>
    <row r="168" spans="1:11" ht="12" customHeight="1">
      <c r="A168" s="49">
        <v>20</v>
      </c>
      <c r="B168" s="50" t="s">
        <v>460</v>
      </c>
      <c r="C168" s="49">
        <v>1949</v>
      </c>
      <c r="D168" s="49" t="s">
        <v>239</v>
      </c>
      <c r="E168" s="50" t="s">
        <v>252</v>
      </c>
      <c r="F168" s="51">
        <v>0.058032407407407414</v>
      </c>
      <c r="G168" s="16">
        <f t="shared" si="8"/>
        <v>3.1910650179497404</v>
      </c>
      <c r="H168" s="12">
        <f t="shared" si="9"/>
        <v>0.0018135127314814817</v>
      </c>
      <c r="I168" s="39">
        <v>4.430486199796448</v>
      </c>
      <c r="J168" s="55">
        <f t="shared" si="10"/>
        <v>0.7202516550206948</v>
      </c>
      <c r="K168" s="11">
        <f t="shared" si="11"/>
        <v>165</v>
      </c>
    </row>
    <row r="169" spans="1:11" ht="12" customHeight="1">
      <c r="A169" s="49">
        <v>18</v>
      </c>
      <c r="B169" s="50" t="s">
        <v>372</v>
      </c>
      <c r="C169" s="49">
        <v>1967</v>
      </c>
      <c r="D169" s="49" t="s">
        <v>373</v>
      </c>
      <c r="E169" s="50" t="s">
        <v>374</v>
      </c>
      <c r="F169" s="51">
        <v>0.054317129629629625</v>
      </c>
      <c r="G169" s="16">
        <f t="shared" si="8"/>
        <v>3.4093330492222464</v>
      </c>
      <c r="H169" s="12">
        <f t="shared" si="9"/>
        <v>0.0016974103009259256</v>
      </c>
      <c r="I169" s="54">
        <v>4.734</v>
      </c>
      <c r="J169" s="18">
        <f t="shared" si="10"/>
        <v>0.7201801962869131</v>
      </c>
      <c r="K169" s="11">
        <f t="shared" si="11"/>
        <v>166</v>
      </c>
    </row>
    <row r="170" spans="1:11" ht="12" customHeight="1">
      <c r="A170" s="49">
        <v>7</v>
      </c>
      <c r="B170" s="50" t="s">
        <v>251</v>
      </c>
      <c r="C170" s="49">
        <v>1982</v>
      </c>
      <c r="D170" s="49" t="s">
        <v>239</v>
      </c>
      <c r="E170" s="50" t="s">
        <v>252</v>
      </c>
      <c r="F170" s="51">
        <v>0.05484953703703704</v>
      </c>
      <c r="G170" s="16">
        <f t="shared" si="8"/>
        <v>3.3762397130196242</v>
      </c>
      <c r="H170" s="12">
        <f t="shared" si="9"/>
        <v>0.0017140480324074074</v>
      </c>
      <c r="I170" s="16">
        <v>4.695</v>
      </c>
      <c r="J170" s="18">
        <f t="shared" si="10"/>
        <v>0.7191138898870338</v>
      </c>
      <c r="K170" s="11">
        <f t="shared" si="11"/>
        <v>167</v>
      </c>
    </row>
    <row r="171" spans="1:11" ht="12" customHeight="1">
      <c r="A171" s="49">
        <v>7</v>
      </c>
      <c r="B171" s="50" t="s">
        <v>342</v>
      </c>
      <c r="C171" s="49">
        <v>1973</v>
      </c>
      <c r="D171" s="49" t="s">
        <v>343</v>
      </c>
      <c r="E171" s="50" t="s">
        <v>344</v>
      </c>
      <c r="F171" s="51">
        <v>0.0534375</v>
      </c>
      <c r="G171" s="16">
        <f t="shared" si="8"/>
        <v>3.4654537578514186</v>
      </c>
      <c r="H171" s="12">
        <f t="shared" si="9"/>
        <v>0.001669921875</v>
      </c>
      <c r="I171" s="54">
        <v>4.82</v>
      </c>
      <c r="J171" s="18">
        <f t="shared" si="10"/>
        <v>0.7189738086828669</v>
      </c>
      <c r="K171" s="11">
        <f t="shared" si="11"/>
        <v>168</v>
      </c>
    </row>
    <row r="172" spans="1:11" ht="12" customHeight="1">
      <c r="A172" s="49">
        <v>12</v>
      </c>
      <c r="B172" s="50" t="s">
        <v>198</v>
      </c>
      <c r="C172" s="49">
        <v>1943</v>
      </c>
      <c r="D172" s="49" t="s">
        <v>274</v>
      </c>
      <c r="E172" s="50" t="s">
        <v>199</v>
      </c>
      <c r="F172" s="51">
        <v>0.06034722222222222</v>
      </c>
      <c r="G172" s="16">
        <f t="shared" si="8"/>
        <v>3.068661296509398</v>
      </c>
      <c r="H172" s="12">
        <f t="shared" si="9"/>
        <v>0.0018858506944444443</v>
      </c>
      <c r="I172" s="39">
        <v>4.2722002547984355</v>
      </c>
      <c r="J172" s="18">
        <f t="shared" si="10"/>
        <v>0.7182859214201743</v>
      </c>
      <c r="K172" s="11">
        <f t="shared" si="11"/>
        <v>169</v>
      </c>
    </row>
    <row r="173" spans="1:11" ht="12" customHeight="1">
      <c r="A173" s="49">
        <v>18</v>
      </c>
      <c r="B173" s="50" t="s">
        <v>180</v>
      </c>
      <c r="C173" s="49">
        <v>1952</v>
      </c>
      <c r="D173" s="49" t="s">
        <v>242</v>
      </c>
      <c r="E173" s="50" t="s">
        <v>153</v>
      </c>
      <c r="F173" s="51">
        <v>0.05733796296296296</v>
      </c>
      <c r="G173" s="16">
        <f t="shared" si="8"/>
        <v>3.229713362939039</v>
      </c>
      <c r="H173" s="12">
        <f t="shared" si="9"/>
        <v>0.0017918113425925925</v>
      </c>
      <c r="I173" s="39">
        <v>4.497276333069154</v>
      </c>
      <c r="J173" s="55">
        <f t="shared" si="10"/>
        <v>0.7181487468738507</v>
      </c>
      <c r="K173" s="11">
        <f t="shared" si="11"/>
        <v>170</v>
      </c>
    </row>
    <row r="174" spans="1:11" ht="12" customHeight="1">
      <c r="A174" s="49">
        <v>12</v>
      </c>
      <c r="B174" s="50" t="s">
        <v>323</v>
      </c>
      <c r="C174" s="49">
        <v>1943</v>
      </c>
      <c r="D174" s="49" t="s">
        <v>248</v>
      </c>
      <c r="E174" s="50" t="s">
        <v>324</v>
      </c>
      <c r="F174" s="51">
        <v>0.05052083333333333</v>
      </c>
      <c r="G174" s="16">
        <f t="shared" si="8"/>
        <v>3.665521191294388</v>
      </c>
      <c r="H174" s="12">
        <f t="shared" si="9"/>
        <v>0.0015787760416666663</v>
      </c>
      <c r="I174" s="16">
        <v>5.115</v>
      </c>
      <c r="J174" s="18">
        <f t="shared" si="10"/>
        <v>0.716621933781894</v>
      </c>
      <c r="K174" s="11">
        <f t="shared" si="11"/>
        <v>171</v>
      </c>
    </row>
    <row r="175" spans="1:11" ht="12" customHeight="1">
      <c r="A175" s="49">
        <v>12</v>
      </c>
      <c r="B175" s="50" t="s">
        <v>439</v>
      </c>
      <c r="C175" s="49">
        <v>1958</v>
      </c>
      <c r="D175" s="49" t="s">
        <v>245</v>
      </c>
      <c r="E175" s="50" t="s">
        <v>161</v>
      </c>
      <c r="F175" s="51">
        <v>0.05625</v>
      </c>
      <c r="G175" s="16">
        <f t="shared" si="8"/>
        <v>3.292181069958848</v>
      </c>
      <c r="H175" s="12">
        <f t="shared" si="9"/>
        <v>0.0017578125</v>
      </c>
      <c r="I175" s="39">
        <v>4.6007834344155265</v>
      </c>
      <c r="J175" s="55">
        <f t="shared" si="10"/>
        <v>0.7155696669684865</v>
      </c>
      <c r="K175" s="11">
        <f t="shared" si="11"/>
        <v>172</v>
      </c>
    </row>
    <row r="176" spans="1:11" ht="12" customHeight="1">
      <c r="A176" s="49">
        <v>3</v>
      </c>
      <c r="B176" s="50" t="s">
        <v>514</v>
      </c>
      <c r="C176" s="49">
        <v>1960</v>
      </c>
      <c r="D176" s="49" t="s">
        <v>245</v>
      </c>
      <c r="E176" s="50" t="s">
        <v>177</v>
      </c>
      <c r="F176" s="51">
        <v>0.06356481481481481</v>
      </c>
      <c r="G176" s="16">
        <f t="shared" si="8"/>
        <v>2.9133284777858703</v>
      </c>
      <c r="H176" s="12">
        <f t="shared" si="9"/>
        <v>0.001986400462962963</v>
      </c>
      <c r="I176" s="39">
        <v>4.0746424931679766</v>
      </c>
      <c r="J176" s="18">
        <f t="shared" si="10"/>
        <v>0.7149899611243682</v>
      </c>
      <c r="K176" s="11">
        <f t="shared" si="11"/>
        <v>173</v>
      </c>
    </row>
    <row r="177" spans="1:11" ht="12" customHeight="1">
      <c r="A177" s="49">
        <v>8</v>
      </c>
      <c r="B177" s="50" t="s">
        <v>510</v>
      </c>
      <c r="C177" s="49">
        <v>1970</v>
      </c>
      <c r="D177" s="49" t="s">
        <v>239</v>
      </c>
      <c r="E177" s="50" t="s">
        <v>252</v>
      </c>
      <c r="F177" s="51">
        <v>0.061724537037037036</v>
      </c>
      <c r="G177" s="16">
        <f t="shared" si="8"/>
        <v>3.0001875117194827</v>
      </c>
      <c r="H177" s="12">
        <f t="shared" si="9"/>
        <v>0.0019288917824074072</v>
      </c>
      <c r="I177" s="39">
        <v>4.203570959089417</v>
      </c>
      <c r="J177" s="18">
        <f t="shared" si="10"/>
        <v>0.7137235319489854</v>
      </c>
      <c r="K177" s="11">
        <f t="shared" si="11"/>
        <v>174</v>
      </c>
    </row>
    <row r="178" spans="1:11" ht="12" customHeight="1">
      <c r="A178" s="49">
        <v>8</v>
      </c>
      <c r="B178" s="50" t="s">
        <v>345</v>
      </c>
      <c r="C178" s="49">
        <v>1975</v>
      </c>
      <c r="D178" s="49" t="s">
        <v>242</v>
      </c>
      <c r="E178" s="50" t="s">
        <v>346</v>
      </c>
      <c r="F178" s="51">
        <v>0.05368055555555556</v>
      </c>
      <c r="G178" s="16">
        <f t="shared" si="8"/>
        <v>3.4497628288055195</v>
      </c>
      <c r="H178" s="12">
        <f t="shared" si="9"/>
        <v>0.001677517361111111</v>
      </c>
      <c r="I178" s="54">
        <v>4.834</v>
      </c>
      <c r="J178" s="18">
        <f t="shared" si="10"/>
        <v>0.7136455996701531</v>
      </c>
      <c r="K178" s="11">
        <f t="shared" si="11"/>
        <v>175</v>
      </c>
    </row>
    <row r="179" spans="1:15" ht="12" customHeight="1">
      <c r="A179" s="49">
        <v>13</v>
      </c>
      <c r="B179" s="50" t="s">
        <v>145</v>
      </c>
      <c r="C179" s="49">
        <v>1955</v>
      </c>
      <c r="D179" s="49" t="s">
        <v>248</v>
      </c>
      <c r="E179" s="50" t="s">
        <v>146</v>
      </c>
      <c r="F179" s="51">
        <v>0.05699074074074074</v>
      </c>
      <c r="G179" s="16">
        <f t="shared" si="8"/>
        <v>3.2493907392363934</v>
      </c>
      <c r="H179" s="12">
        <f t="shared" si="9"/>
        <v>0.001780960648148148</v>
      </c>
      <c r="I179" s="39">
        <v>4.5568970851987585</v>
      </c>
      <c r="J179" s="55">
        <f t="shared" si="10"/>
        <v>0.7130709073484955</v>
      </c>
      <c r="K179" s="11">
        <f t="shared" si="11"/>
        <v>176</v>
      </c>
      <c r="N179" s="30"/>
      <c r="O179" s="39"/>
    </row>
    <row r="180" spans="1:15" ht="12" customHeight="1">
      <c r="A180" s="49">
        <v>4</v>
      </c>
      <c r="B180" s="50" t="s">
        <v>526</v>
      </c>
      <c r="C180" s="49">
        <v>1941</v>
      </c>
      <c r="D180" s="49" t="s">
        <v>239</v>
      </c>
      <c r="E180" s="50" t="s">
        <v>165</v>
      </c>
      <c r="F180" s="51">
        <v>0.07086805555555555</v>
      </c>
      <c r="G180" s="16">
        <f t="shared" si="8"/>
        <v>2.6130981544994287</v>
      </c>
      <c r="H180" s="12">
        <f t="shared" si="9"/>
        <v>0.002214626736111111</v>
      </c>
      <c r="I180" s="39">
        <v>3.669455351901646</v>
      </c>
      <c r="J180" s="18">
        <f t="shared" si="10"/>
        <v>0.7121215286473579</v>
      </c>
      <c r="K180" s="11">
        <f t="shared" si="11"/>
        <v>177</v>
      </c>
      <c r="N180" s="30"/>
      <c r="O180" s="39"/>
    </row>
    <row r="181" spans="1:15" ht="12" customHeight="1">
      <c r="A181" s="49">
        <v>13</v>
      </c>
      <c r="B181" s="50" t="s">
        <v>202</v>
      </c>
      <c r="C181" s="49">
        <v>1943</v>
      </c>
      <c r="D181" s="49" t="s">
        <v>245</v>
      </c>
      <c r="E181" s="50" t="s">
        <v>491</v>
      </c>
      <c r="F181" s="51">
        <v>0.0609375</v>
      </c>
      <c r="G181" s="16">
        <f t="shared" si="8"/>
        <v>3.0389363722697054</v>
      </c>
      <c r="H181" s="12">
        <f t="shared" si="9"/>
        <v>0.001904296875</v>
      </c>
      <c r="I181" s="39">
        <v>4.2722002547984355</v>
      </c>
      <c r="J181" s="18">
        <f t="shared" si="10"/>
        <v>0.7113281660559903</v>
      </c>
      <c r="K181" s="11">
        <f t="shared" si="11"/>
        <v>178</v>
      </c>
      <c r="N181" s="30"/>
      <c r="O181" s="39"/>
    </row>
    <row r="182" spans="1:15" ht="12" customHeight="1">
      <c r="A182" s="49">
        <v>14</v>
      </c>
      <c r="B182" s="50" t="s">
        <v>148</v>
      </c>
      <c r="C182" s="49">
        <v>1955</v>
      </c>
      <c r="D182" s="49" t="s">
        <v>242</v>
      </c>
      <c r="E182" s="50" t="s">
        <v>149</v>
      </c>
      <c r="F182" s="51">
        <v>0.057152777777777775</v>
      </c>
      <c r="G182" s="16">
        <f t="shared" si="8"/>
        <v>3.2401782098015395</v>
      </c>
      <c r="H182" s="12">
        <f t="shared" si="9"/>
        <v>0.0017860243055555555</v>
      </c>
      <c r="I182" s="39">
        <v>4.5568970851987585</v>
      </c>
      <c r="J182" s="55">
        <f t="shared" si="10"/>
        <v>0.7110492401344658</v>
      </c>
      <c r="K182" s="11">
        <f t="shared" si="11"/>
        <v>179</v>
      </c>
      <c r="N182" s="30"/>
      <c r="O182" s="39"/>
    </row>
    <row r="183" spans="1:15" ht="12" customHeight="1">
      <c r="A183" s="49">
        <v>27</v>
      </c>
      <c r="B183" s="50" t="s">
        <v>420</v>
      </c>
      <c r="C183" s="49">
        <v>1965</v>
      </c>
      <c r="D183" s="49" t="s">
        <v>248</v>
      </c>
      <c r="E183" s="50" t="s">
        <v>364</v>
      </c>
      <c r="F183" s="51">
        <v>0.055543981481481486</v>
      </c>
      <c r="G183" s="16">
        <f t="shared" si="8"/>
        <v>3.3340279224838505</v>
      </c>
      <c r="H183" s="12">
        <f t="shared" si="9"/>
        <v>0.0017357494212962962</v>
      </c>
      <c r="I183" s="39">
        <v>4.704835629280079</v>
      </c>
      <c r="J183" s="55">
        <f t="shared" si="10"/>
        <v>0.7086385551356689</v>
      </c>
      <c r="K183" s="11">
        <f t="shared" si="11"/>
        <v>180</v>
      </c>
      <c r="N183" s="30"/>
      <c r="O183" s="39"/>
    </row>
    <row r="184" spans="1:15" ht="12" customHeight="1">
      <c r="A184" s="49">
        <v>21</v>
      </c>
      <c r="B184" s="50" t="s">
        <v>461</v>
      </c>
      <c r="C184" s="49">
        <v>1949</v>
      </c>
      <c r="D184" s="49" t="s">
        <v>248</v>
      </c>
      <c r="E184" s="50" t="s">
        <v>445</v>
      </c>
      <c r="F184" s="51">
        <v>0.058993055555555556</v>
      </c>
      <c r="G184" s="16">
        <f t="shared" si="8"/>
        <v>3.1391014322150284</v>
      </c>
      <c r="H184" s="12">
        <f t="shared" si="9"/>
        <v>0.0018435329861111111</v>
      </c>
      <c r="I184" s="39">
        <v>4.430486199796448</v>
      </c>
      <c r="J184" s="55">
        <f t="shared" si="10"/>
        <v>0.708523013198698</v>
      </c>
      <c r="K184" s="11">
        <f t="shared" si="11"/>
        <v>181</v>
      </c>
      <c r="N184" s="30"/>
      <c r="O184" s="39"/>
    </row>
    <row r="185" spans="1:15" ht="12" customHeight="1">
      <c r="A185" s="49">
        <v>3</v>
      </c>
      <c r="B185" s="50" t="s">
        <v>292</v>
      </c>
      <c r="C185" s="49">
        <v>1991</v>
      </c>
      <c r="D185" s="49" t="s">
        <v>274</v>
      </c>
      <c r="E185" s="50" t="s">
        <v>190</v>
      </c>
      <c r="F185" s="51">
        <v>0.05806712962962963</v>
      </c>
      <c r="G185" s="16">
        <f t="shared" si="8"/>
        <v>3.1891568666533785</v>
      </c>
      <c r="H185" s="12">
        <f t="shared" si="9"/>
        <v>0.0018145978009259259</v>
      </c>
      <c r="I185" s="53">
        <v>4.505</v>
      </c>
      <c r="J185" s="18">
        <f t="shared" si="10"/>
        <v>0.7079149537521373</v>
      </c>
      <c r="K185" s="11">
        <f t="shared" si="11"/>
        <v>182</v>
      </c>
      <c r="N185" s="30"/>
      <c r="O185" s="39"/>
    </row>
    <row r="186" spans="1:15" ht="12" customHeight="1">
      <c r="A186" s="49">
        <v>5</v>
      </c>
      <c r="B186" s="50" t="s">
        <v>281</v>
      </c>
      <c r="C186" s="49">
        <v>1992</v>
      </c>
      <c r="D186" s="49" t="s">
        <v>262</v>
      </c>
      <c r="E186" s="50" t="s">
        <v>221</v>
      </c>
      <c r="F186" s="51">
        <v>0.05292824074074074</v>
      </c>
      <c r="G186" s="16">
        <f t="shared" si="8"/>
        <v>3.4987972884321015</v>
      </c>
      <c r="H186" s="12">
        <f t="shared" si="9"/>
        <v>0.0016540075231481482</v>
      </c>
      <c r="I186" s="53">
        <v>4.95</v>
      </c>
      <c r="J186" s="18">
        <f t="shared" si="10"/>
        <v>0.7068277350367882</v>
      </c>
      <c r="K186" s="11">
        <f t="shared" si="11"/>
        <v>183</v>
      </c>
      <c r="N186" s="30"/>
      <c r="O186" s="39"/>
    </row>
    <row r="187" spans="1:15" ht="12" customHeight="1">
      <c r="A187" s="49">
        <v>4</v>
      </c>
      <c r="B187" s="50" t="s">
        <v>293</v>
      </c>
      <c r="C187" s="49">
        <v>1991</v>
      </c>
      <c r="D187" s="49" t="s">
        <v>262</v>
      </c>
      <c r="E187" s="50" t="s">
        <v>291</v>
      </c>
      <c r="F187" s="51">
        <v>0.058298611111111114</v>
      </c>
      <c r="G187" s="16">
        <f t="shared" si="8"/>
        <v>3.176493944808418</v>
      </c>
      <c r="H187" s="12">
        <f t="shared" si="9"/>
        <v>0.0018218315972222223</v>
      </c>
      <c r="I187" s="53">
        <v>4.505</v>
      </c>
      <c r="J187" s="18">
        <f t="shared" si="10"/>
        <v>0.7051040942970961</v>
      </c>
      <c r="K187" s="11">
        <f t="shared" si="11"/>
        <v>184</v>
      </c>
      <c r="N187" s="30"/>
      <c r="O187" s="39"/>
    </row>
    <row r="188" spans="1:15" ht="12" customHeight="1">
      <c r="A188" s="49">
        <v>19</v>
      </c>
      <c r="B188" s="50" t="s">
        <v>375</v>
      </c>
      <c r="C188" s="49">
        <v>1967</v>
      </c>
      <c r="D188" s="49" t="s">
        <v>242</v>
      </c>
      <c r="E188" s="50" t="s">
        <v>346</v>
      </c>
      <c r="F188" s="51">
        <v>0.05565972222222223</v>
      </c>
      <c r="G188" s="16">
        <f t="shared" si="8"/>
        <v>3.3270950301517983</v>
      </c>
      <c r="H188" s="12">
        <f t="shared" si="9"/>
        <v>0.0017393663194444446</v>
      </c>
      <c r="I188" s="54">
        <v>4.734</v>
      </c>
      <c r="J188" s="18">
        <f t="shared" si="10"/>
        <v>0.7028084136357834</v>
      </c>
      <c r="K188" s="11">
        <f t="shared" si="11"/>
        <v>185</v>
      </c>
      <c r="N188" s="30"/>
      <c r="O188" s="39"/>
    </row>
    <row r="189" spans="1:15" ht="12" customHeight="1">
      <c r="A189" s="49">
        <v>7</v>
      </c>
      <c r="B189" s="50" t="s">
        <v>500</v>
      </c>
      <c r="C189" s="49">
        <v>1973</v>
      </c>
      <c r="D189" s="49" t="s">
        <v>248</v>
      </c>
      <c r="E189" s="50" t="s">
        <v>355</v>
      </c>
      <c r="F189" s="51">
        <v>0.062141203703703705</v>
      </c>
      <c r="G189" s="16">
        <f t="shared" si="8"/>
        <v>2.980070776680946</v>
      </c>
      <c r="H189" s="12">
        <f t="shared" si="9"/>
        <v>0.0019419126157407408</v>
      </c>
      <c r="I189" s="39">
        <v>4.241516707633534</v>
      </c>
      <c r="J189" s="18">
        <f t="shared" si="10"/>
        <v>0.7025955529817104</v>
      </c>
      <c r="K189" s="11">
        <f t="shared" si="11"/>
        <v>186</v>
      </c>
      <c r="N189" s="30"/>
      <c r="O189" s="39"/>
    </row>
    <row r="190" spans="1:15" ht="12" customHeight="1">
      <c r="A190" s="49">
        <v>6</v>
      </c>
      <c r="B190" s="50" t="s">
        <v>282</v>
      </c>
      <c r="C190" s="49">
        <v>1993</v>
      </c>
      <c r="D190" s="49" t="s">
        <v>242</v>
      </c>
      <c r="E190" s="50" t="s">
        <v>151</v>
      </c>
      <c r="F190" s="51">
        <v>0.053298611111111116</v>
      </c>
      <c r="G190" s="16">
        <f t="shared" si="8"/>
        <v>3.474484256243214</v>
      </c>
      <c r="H190" s="12">
        <f t="shared" si="9"/>
        <v>0.0016655815972222222</v>
      </c>
      <c r="I190" s="53">
        <v>4.95</v>
      </c>
      <c r="J190" s="18">
        <f t="shared" si="10"/>
        <v>0.7019160113622654</v>
      </c>
      <c r="K190" s="11">
        <f t="shared" si="11"/>
        <v>187</v>
      </c>
      <c r="N190" s="30"/>
      <c r="O190" s="39"/>
    </row>
    <row r="191" spans="1:15" ht="12" customHeight="1">
      <c r="A191" s="49">
        <v>23</v>
      </c>
      <c r="B191" s="50" t="s">
        <v>463</v>
      </c>
      <c r="C191" s="49">
        <v>1949</v>
      </c>
      <c r="D191" s="49" t="s">
        <v>242</v>
      </c>
      <c r="E191" s="50" t="s">
        <v>149</v>
      </c>
      <c r="F191" s="51">
        <v>0.05959490740740741</v>
      </c>
      <c r="G191" s="16">
        <f t="shared" si="8"/>
        <v>3.107399495047582</v>
      </c>
      <c r="H191" s="12">
        <f t="shared" si="9"/>
        <v>0.0018623408564814813</v>
      </c>
      <c r="I191" s="39">
        <v>4.430486199796448</v>
      </c>
      <c r="J191" s="55">
        <f t="shared" si="10"/>
        <v>0.7013676050250076</v>
      </c>
      <c r="K191" s="11">
        <f t="shared" si="11"/>
        <v>188</v>
      </c>
      <c r="N191" s="30"/>
      <c r="O191" s="39"/>
    </row>
    <row r="192" spans="1:15" ht="12" customHeight="1">
      <c r="A192" s="49">
        <v>15</v>
      </c>
      <c r="B192" s="50" t="s">
        <v>440</v>
      </c>
      <c r="C192" s="49">
        <v>1955</v>
      </c>
      <c r="D192" s="49" t="s">
        <v>242</v>
      </c>
      <c r="E192" s="50" t="s">
        <v>153</v>
      </c>
      <c r="F192" s="51">
        <v>0.05795138888888889</v>
      </c>
      <c r="G192" s="16">
        <f t="shared" si="8"/>
        <v>3.195526263231476</v>
      </c>
      <c r="H192" s="12">
        <f t="shared" si="9"/>
        <v>0.001810980902777778</v>
      </c>
      <c r="I192" s="39">
        <v>4.5568970851987585</v>
      </c>
      <c r="J192" s="55">
        <f t="shared" si="10"/>
        <v>0.7012504788863575</v>
      </c>
      <c r="K192" s="11">
        <f t="shared" si="11"/>
        <v>189</v>
      </c>
      <c r="N192" s="30"/>
      <c r="O192" s="39"/>
    </row>
    <row r="193" spans="1:15" ht="12" customHeight="1">
      <c r="A193" s="49">
        <v>28</v>
      </c>
      <c r="B193" s="50" t="s">
        <v>421</v>
      </c>
      <c r="C193" s="49">
        <v>1960</v>
      </c>
      <c r="D193" s="49" t="s">
        <v>242</v>
      </c>
      <c r="E193" s="50" t="s">
        <v>149</v>
      </c>
      <c r="F193" s="51">
        <v>0.05717592592592593</v>
      </c>
      <c r="G193" s="16">
        <f t="shared" si="8"/>
        <v>3.238866396761133</v>
      </c>
      <c r="H193" s="12">
        <f t="shared" si="9"/>
        <v>0.0017867476851851855</v>
      </c>
      <c r="I193" s="39">
        <v>4.630275560418155</v>
      </c>
      <c r="J193" s="55">
        <f t="shared" si="10"/>
        <v>0.6994975470679405</v>
      </c>
      <c r="K193" s="11">
        <f t="shared" si="11"/>
        <v>190</v>
      </c>
      <c r="N193" s="30"/>
      <c r="O193" s="39"/>
    </row>
    <row r="194" spans="1:15" ht="12" customHeight="1">
      <c r="A194" s="49">
        <v>10</v>
      </c>
      <c r="B194" s="50" t="s">
        <v>276</v>
      </c>
      <c r="C194" s="49">
        <v>1990</v>
      </c>
      <c r="D194" s="49" t="s">
        <v>242</v>
      </c>
      <c r="E194" s="50" t="s">
        <v>267</v>
      </c>
      <c r="F194" s="51">
        <v>0.053530092592592594</v>
      </c>
      <c r="G194" s="16">
        <f t="shared" si="8"/>
        <v>3.459459459459459</v>
      </c>
      <c r="H194" s="12">
        <f t="shared" si="9"/>
        <v>0.0016728153935185188</v>
      </c>
      <c r="I194" s="53">
        <v>4.95</v>
      </c>
      <c r="J194" s="18">
        <f t="shared" si="10"/>
        <v>0.6988806988806988</v>
      </c>
      <c r="K194" s="11">
        <f t="shared" si="11"/>
        <v>191</v>
      </c>
      <c r="N194" s="30"/>
      <c r="O194" s="39"/>
    </row>
    <row r="195" spans="1:15" ht="12" customHeight="1">
      <c r="A195" s="49">
        <v>21</v>
      </c>
      <c r="B195" s="50" t="s">
        <v>378</v>
      </c>
      <c r="C195" s="49">
        <v>1966</v>
      </c>
      <c r="D195" s="49" t="s">
        <v>248</v>
      </c>
      <c r="E195" s="50" t="s">
        <v>324</v>
      </c>
      <c r="F195" s="51">
        <v>0.05618055555555556</v>
      </c>
      <c r="G195" s="16">
        <f t="shared" si="8"/>
        <v>3.2962505150391426</v>
      </c>
      <c r="H195" s="12">
        <f t="shared" si="9"/>
        <v>0.0017556423611111112</v>
      </c>
      <c r="I195" s="54">
        <v>4.72</v>
      </c>
      <c r="J195" s="18">
        <f t="shared" si="10"/>
        <v>0.6983581599659201</v>
      </c>
      <c r="K195" s="11">
        <f t="shared" si="11"/>
        <v>192</v>
      </c>
      <c r="N195" s="30"/>
      <c r="O195" s="39"/>
    </row>
    <row r="196" spans="1:15" ht="12" customHeight="1">
      <c r="A196" s="49">
        <v>20</v>
      </c>
      <c r="B196" s="50" t="s">
        <v>376</v>
      </c>
      <c r="C196" s="49">
        <v>1969</v>
      </c>
      <c r="D196" s="49" t="s">
        <v>248</v>
      </c>
      <c r="E196" s="50" t="s">
        <v>377</v>
      </c>
      <c r="F196" s="51">
        <v>0.05582175925925926</v>
      </c>
      <c r="G196" s="16">
        <f aca="true" t="shared" si="12" ref="G196:G235">(16000/(F196*1440))/60</f>
        <v>3.317437279701431</v>
      </c>
      <c r="H196" s="12">
        <f aca="true" t="shared" si="13" ref="H196:H235">500/((16000/(F196*1440)))/1440</f>
        <v>0.0017444299768518516</v>
      </c>
      <c r="I196" s="54">
        <v>4.762</v>
      </c>
      <c r="J196" s="18">
        <f aca="true" t="shared" si="14" ref="J196:J235">G196/I196</f>
        <v>0.6966478957793849</v>
      </c>
      <c r="K196" s="11">
        <f t="shared" si="11"/>
        <v>193</v>
      </c>
      <c r="N196" s="30"/>
      <c r="O196" s="39"/>
    </row>
    <row r="197" spans="1:15" ht="12" customHeight="1">
      <c r="A197" s="49">
        <v>8</v>
      </c>
      <c r="B197" s="50" t="s">
        <v>253</v>
      </c>
      <c r="C197" s="49">
        <v>1984</v>
      </c>
      <c r="D197" s="49" t="s">
        <v>239</v>
      </c>
      <c r="E197" s="50" t="s">
        <v>252</v>
      </c>
      <c r="F197" s="51">
        <v>0.05664351851851852</v>
      </c>
      <c r="G197" s="16">
        <f t="shared" si="12"/>
        <v>3.2693093583980386</v>
      </c>
      <c r="H197" s="12">
        <f t="shared" si="13"/>
        <v>0.0017701099537037036</v>
      </c>
      <c r="I197" s="16">
        <v>4.695</v>
      </c>
      <c r="J197" s="18">
        <f t="shared" si="14"/>
        <v>0.69633852149053</v>
      </c>
      <c r="K197" s="11">
        <f t="shared" si="11"/>
        <v>194</v>
      </c>
      <c r="N197" s="30"/>
      <c r="O197" s="39"/>
    </row>
    <row r="198" spans="1:11" ht="12" customHeight="1">
      <c r="A198" s="49">
        <v>24</v>
      </c>
      <c r="B198" s="50" t="s">
        <v>464</v>
      </c>
      <c r="C198" s="49">
        <v>1950</v>
      </c>
      <c r="D198" s="49" t="s">
        <v>242</v>
      </c>
      <c r="E198" s="50" t="s">
        <v>149</v>
      </c>
      <c r="F198" s="51">
        <v>0.06002314814814815</v>
      </c>
      <c r="G198" s="16">
        <f t="shared" si="12"/>
        <v>3.0852294639413804</v>
      </c>
      <c r="H198" s="12">
        <f t="shared" si="13"/>
        <v>0.0018757233796296297</v>
      </c>
      <c r="I198" s="39">
        <v>4.45263863079543</v>
      </c>
      <c r="J198" s="55">
        <f t="shared" si="14"/>
        <v>0.692899136840626</v>
      </c>
      <c r="K198" s="11">
        <f aca="true" t="shared" si="15" ref="K198:K235">K197+1</f>
        <v>195</v>
      </c>
    </row>
    <row r="199" spans="1:11" ht="12" customHeight="1">
      <c r="A199" s="49">
        <v>22</v>
      </c>
      <c r="B199" s="50" t="s">
        <v>379</v>
      </c>
      <c r="C199" s="49">
        <v>1966</v>
      </c>
      <c r="D199" s="49" t="s">
        <v>242</v>
      </c>
      <c r="E199" s="50" t="s">
        <v>380</v>
      </c>
      <c r="F199" s="51">
        <v>0.05667824074074074</v>
      </c>
      <c r="G199" s="16">
        <f t="shared" si="12"/>
        <v>3.267306514192363</v>
      </c>
      <c r="H199" s="12">
        <f t="shared" si="13"/>
        <v>0.001771195023148148</v>
      </c>
      <c r="I199" s="54">
        <v>4.72</v>
      </c>
      <c r="J199" s="18">
        <f t="shared" si="14"/>
        <v>0.692225956396687</v>
      </c>
      <c r="K199" s="11">
        <f t="shared" si="15"/>
        <v>196</v>
      </c>
    </row>
    <row r="200" spans="1:11" ht="12" customHeight="1">
      <c r="A200" s="49">
        <v>29</v>
      </c>
      <c r="B200" s="50" t="s">
        <v>422</v>
      </c>
      <c r="C200" s="49">
        <v>1961</v>
      </c>
      <c r="D200" s="49" t="s">
        <v>423</v>
      </c>
      <c r="E200" s="50" t="s">
        <v>424</v>
      </c>
      <c r="F200" s="51">
        <v>0.05768518518518518</v>
      </c>
      <c r="G200" s="16">
        <f t="shared" si="12"/>
        <v>3.2102728731942216</v>
      </c>
      <c r="H200" s="12">
        <f t="shared" si="13"/>
        <v>0.0018026620370370369</v>
      </c>
      <c r="I200" s="39">
        <v>4.645092442211493</v>
      </c>
      <c r="J200" s="55">
        <f t="shared" si="14"/>
        <v>0.6911106534762169</v>
      </c>
      <c r="K200" s="11">
        <f t="shared" si="15"/>
        <v>197</v>
      </c>
    </row>
    <row r="201" spans="1:11" ht="12" customHeight="1">
      <c r="A201" s="49">
        <v>2</v>
      </c>
      <c r="B201" s="50" t="s">
        <v>521</v>
      </c>
      <c r="C201" s="49">
        <v>1948</v>
      </c>
      <c r="D201" s="49" t="s">
        <v>239</v>
      </c>
      <c r="E201" s="50" t="s">
        <v>252</v>
      </c>
      <c r="F201" s="51">
        <v>0.0691087962962963</v>
      </c>
      <c r="G201" s="16">
        <f t="shared" si="12"/>
        <v>2.6796181544129962</v>
      </c>
      <c r="H201" s="12">
        <f t="shared" si="13"/>
        <v>0.002159649884259259</v>
      </c>
      <c r="I201" s="39">
        <v>3.8782730088738426</v>
      </c>
      <c r="J201" s="18">
        <f t="shared" si="14"/>
        <v>0.6909307695156544</v>
      </c>
      <c r="K201" s="11">
        <f t="shared" si="15"/>
        <v>198</v>
      </c>
    </row>
    <row r="202" spans="1:11" ht="12" customHeight="1">
      <c r="A202" s="49">
        <v>14</v>
      </c>
      <c r="B202" s="50" t="s">
        <v>492</v>
      </c>
      <c r="C202" s="49">
        <v>1940</v>
      </c>
      <c r="D202" s="49" t="s">
        <v>248</v>
      </c>
      <c r="E202" s="50" t="s">
        <v>445</v>
      </c>
      <c r="F202" s="51">
        <v>0.06519675925925926</v>
      </c>
      <c r="G202" s="16">
        <f t="shared" si="12"/>
        <v>2.8404047576779687</v>
      </c>
      <c r="H202" s="12">
        <f t="shared" si="13"/>
        <v>0.002037398726851852</v>
      </c>
      <c r="I202" s="39">
        <v>4.119576790319069</v>
      </c>
      <c r="J202" s="18">
        <f t="shared" si="14"/>
        <v>0.6894894554102908</v>
      </c>
      <c r="K202" s="11">
        <f t="shared" si="15"/>
        <v>199</v>
      </c>
    </row>
    <row r="203" spans="1:11" ht="12" customHeight="1">
      <c r="A203" s="49">
        <v>7</v>
      </c>
      <c r="B203" s="50" t="s">
        <v>283</v>
      </c>
      <c r="C203" s="49">
        <v>1992</v>
      </c>
      <c r="D203" s="49" t="s">
        <v>242</v>
      </c>
      <c r="E203" s="50" t="s">
        <v>151</v>
      </c>
      <c r="F203" s="51">
        <v>0.05430555555555555</v>
      </c>
      <c r="G203" s="16">
        <f t="shared" si="12"/>
        <v>3.4100596760443316</v>
      </c>
      <c r="H203" s="12">
        <f t="shared" si="13"/>
        <v>0.0016970486111111108</v>
      </c>
      <c r="I203" s="53">
        <v>4.95</v>
      </c>
      <c r="J203" s="18">
        <f t="shared" si="14"/>
        <v>0.6889009446554205</v>
      </c>
      <c r="K203" s="11">
        <f t="shared" si="15"/>
        <v>200</v>
      </c>
    </row>
    <row r="204" spans="1:11" ht="12" customHeight="1">
      <c r="A204" s="49">
        <v>10</v>
      </c>
      <c r="B204" s="50" t="s">
        <v>178</v>
      </c>
      <c r="C204" s="49">
        <v>1948</v>
      </c>
      <c r="D204" s="49" t="s">
        <v>477</v>
      </c>
      <c r="E204" s="50" t="s">
        <v>179</v>
      </c>
      <c r="F204" s="51">
        <v>0.06108796296296296</v>
      </c>
      <c r="G204" s="16">
        <f t="shared" si="12"/>
        <v>3.031451307313376</v>
      </c>
      <c r="H204" s="12">
        <f t="shared" si="13"/>
        <v>0.0019089988425925926</v>
      </c>
      <c r="I204" s="11">
        <v>4.407</v>
      </c>
      <c r="J204" s="18">
        <f t="shared" si="14"/>
        <v>0.6878718646048051</v>
      </c>
      <c r="K204" s="11">
        <f t="shared" si="15"/>
        <v>201</v>
      </c>
    </row>
    <row r="205" spans="1:11" ht="12" customHeight="1">
      <c r="A205" s="49">
        <v>22</v>
      </c>
      <c r="B205" s="50" t="s">
        <v>462</v>
      </c>
      <c r="C205" s="49">
        <v>1953</v>
      </c>
      <c r="D205" s="49" t="s">
        <v>242</v>
      </c>
      <c r="E205" s="50" t="s">
        <v>167</v>
      </c>
      <c r="F205" s="51">
        <v>0.05958333333333333</v>
      </c>
      <c r="G205" s="16">
        <f t="shared" si="12"/>
        <v>3.1080031080031083</v>
      </c>
      <c r="H205" s="12">
        <f t="shared" si="13"/>
        <v>0.0018619791666666665</v>
      </c>
      <c r="I205" s="39">
        <v>4.519762714734499</v>
      </c>
      <c r="J205" s="55">
        <f t="shared" si="14"/>
        <v>0.687647406327542</v>
      </c>
      <c r="K205" s="11">
        <f t="shared" si="15"/>
        <v>202</v>
      </c>
    </row>
    <row r="206" spans="1:15" ht="12" customHeight="1">
      <c r="A206" s="49">
        <v>3</v>
      </c>
      <c r="B206" s="50" t="s">
        <v>296</v>
      </c>
      <c r="C206" s="49">
        <v>1993</v>
      </c>
      <c r="D206" s="49" t="s">
        <v>262</v>
      </c>
      <c r="E206" s="50" t="s">
        <v>156</v>
      </c>
      <c r="F206" s="51">
        <v>0.05984953703703704</v>
      </c>
      <c r="G206" s="16">
        <f t="shared" si="12"/>
        <v>3.094179075614001</v>
      </c>
      <c r="H206" s="12">
        <f t="shared" si="13"/>
        <v>0.0018702980324074075</v>
      </c>
      <c r="I206" s="53">
        <v>4.505</v>
      </c>
      <c r="J206" s="18">
        <f t="shared" si="14"/>
        <v>0.6868322032439513</v>
      </c>
      <c r="K206" s="11">
        <f t="shared" si="15"/>
        <v>203</v>
      </c>
      <c r="N206" s="30"/>
      <c r="O206" s="39"/>
    </row>
    <row r="207" spans="1:15" ht="12" customHeight="1">
      <c r="A207" s="49">
        <v>8</v>
      </c>
      <c r="B207" s="50" t="s">
        <v>284</v>
      </c>
      <c r="C207" s="49">
        <v>1992</v>
      </c>
      <c r="D207" s="49" t="s">
        <v>274</v>
      </c>
      <c r="E207" s="50" t="s">
        <v>190</v>
      </c>
      <c r="F207" s="51">
        <v>0.054675925925925926</v>
      </c>
      <c r="G207" s="16">
        <f t="shared" si="12"/>
        <v>3.3869602032176123</v>
      </c>
      <c r="H207" s="12">
        <f t="shared" si="13"/>
        <v>0.0017086226851851852</v>
      </c>
      <c r="I207" s="53">
        <v>4.95</v>
      </c>
      <c r="J207" s="18">
        <f t="shared" si="14"/>
        <v>0.6842343844884065</v>
      </c>
      <c r="K207" s="11">
        <f t="shared" si="15"/>
        <v>204</v>
      </c>
      <c r="N207" s="30"/>
      <c r="O207" s="39"/>
    </row>
    <row r="208" spans="1:15" ht="12" customHeight="1">
      <c r="A208" s="49">
        <v>16</v>
      </c>
      <c r="B208" s="50" t="s">
        <v>441</v>
      </c>
      <c r="C208" s="49">
        <v>1955</v>
      </c>
      <c r="D208" s="49" t="s">
        <v>248</v>
      </c>
      <c r="E208" s="50" t="s">
        <v>307</v>
      </c>
      <c r="F208" s="51">
        <v>0.05959490740740741</v>
      </c>
      <c r="G208" s="16">
        <f t="shared" si="12"/>
        <v>3.107399495047582</v>
      </c>
      <c r="H208" s="12">
        <f t="shared" si="13"/>
        <v>0.0018623408564814813</v>
      </c>
      <c r="I208" s="39">
        <v>4.5568970851987585</v>
      </c>
      <c r="J208" s="55">
        <f t="shared" si="14"/>
        <v>0.6819112736034165</v>
      </c>
      <c r="K208" s="11">
        <f t="shared" si="15"/>
        <v>205</v>
      </c>
      <c r="N208" s="30"/>
      <c r="O208" s="39"/>
    </row>
    <row r="209" spans="1:15" ht="12" customHeight="1">
      <c r="A209" s="49">
        <v>30</v>
      </c>
      <c r="B209" s="50" t="s">
        <v>425</v>
      </c>
      <c r="C209" s="49">
        <v>1962</v>
      </c>
      <c r="D209" s="49" t="s">
        <v>248</v>
      </c>
      <c r="E209" s="50" t="s">
        <v>307</v>
      </c>
      <c r="F209" s="51">
        <v>0.05865740740740741</v>
      </c>
      <c r="G209" s="16">
        <f t="shared" si="12"/>
        <v>3.1570639305445938</v>
      </c>
      <c r="H209" s="12">
        <f t="shared" si="13"/>
        <v>0.0018330439814814815</v>
      </c>
      <c r="I209" s="39">
        <v>4.65995673802657</v>
      </c>
      <c r="J209" s="55">
        <f t="shared" si="14"/>
        <v>0.6774878197434873</v>
      </c>
      <c r="K209" s="11">
        <f t="shared" si="15"/>
        <v>206</v>
      </c>
      <c r="N209" s="30"/>
      <c r="O209" s="39"/>
    </row>
    <row r="210" spans="1:15" ht="12" customHeight="1">
      <c r="A210" s="49">
        <v>9</v>
      </c>
      <c r="B210" s="50" t="s">
        <v>511</v>
      </c>
      <c r="C210" s="49">
        <v>1968</v>
      </c>
      <c r="D210" s="49" t="s">
        <v>239</v>
      </c>
      <c r="E210" s="50" t="s">
        <v>252</v>
      </c>
      <c r="F210" s="51">
        <v>0.06552083333333333</v>
      </c>
      <c r="G210" s="16">
        <f t="shared" si="12"/>
        <v>2.8263557675322386</v>
      </c>
      <c r="H210" s="12">
        <f t="shared" si="13"/>
        <v>0.0020475260416666667</v>
      </c>
      <c r="I210" s="39">
        <v>4.178462577461451</v>
      </c>
      <c r="J210" s="18">
        <f t="shared" si="14"/>
        <v>0.6764104536385103</v>
      </c>
      <c r="K210" s="11">
        <f t="shared" si="15"/>
        <v>207</v>
      </c>
      <c r="N210" s="30"/>
      <c r="O210" s="39"/>
    </row>
    <row r="211" spans="1:15" ht="12" customHeight="1">
      <c r="A211" s="49">
        <v>9</v>
      </c>
      <c r="B211" s="50" t="s">
        <v>204</v>
      </c>
      <c r="C211" s="49">
        <v>1975</v>
      </c>
      <c r="D211" s="49" t="s">
        <v>242</v>
      </c>
      <c r="E211" s="50" t="s">
        <v>167</v>
      </c>
      <c r="F211" s="51">
        <v>0.05675925925925926</v>
      </c>
      <c r="G211" s="16">
        <f t="shared" si="12"/>
        <v>3.2626427406199023</v>
      </c>
      <c r="H211" s="12">
        <f t="shared" si="13"/>
        <v>0.0017737268518518519</v>
      </c>
      <c r="I211" s="54">
        <v>4.834</v>
      </c>
      <c r="J211" s="18">
        <f t="shared" si="14"/>
        <v>0.6749364378609646</v>
      </c>
      <c r="K211" s="11">
        <f t="shared" si="15"/>
        <v>208</v>
      </c>
      <c r="N211" s="30"/>
      <c r="O211" s="39"/>
    </row>
    <row r="212" spans="1:15" ht="12" customHeight="1">
      <c r="A212" s="49">
        <v>23</v>
      </c>
      <c r="B212" s="50" t="s">
        <v>381</v>
      </c>
      <c r="C212" s="49">
        <v>1970</v>
      </c>
      <c r="D212" s="49" t="s">
        <v>274</v>
      </c>
      <c r="E212" s="50" t="s">
        <v>382</v>
      </c>
      <c r="F212" s="51">
        <v>0.05755787037037038</v>
      </c>
      <c r="G212" s="16">
        <f t="shared" si="12"/>
        <v>3.2173738186205507</v>
      </c>
      <c r="H212" s="12">
        <f t="shared" si="13"/>
        <v>0.0017986834490740743</v>
      </c>
      <c r="I212" s="54">
        <v>4.777</v>
      </c>
      <c r="J212" s="18">
        <f t="shared" si="14"/>
        <v>0.6735134642287106</v>
      </c>
      <c r="K212" s="11">
        <f t="shared" si="15"/>
        <v>209</v>
      </c>
      <c r="N212" s="30"/>
      <c r="O212" s="39"/>
    </row>
    <row r="213" spans="1:15" ht="12" customHeight="1">
      <c r="A213" s="49">
        <v>13</v>
      </c>
      <c r="B213" s="50" t="s">
        <v>325</v>
      </c>
      <c r="C213" s="49">
        <v>1971</v>
      </c>
      <c r="D213" s="49" t="s">
        <v>274</v>
      </c>
      <c r="E213" s="50" t="s">
        <v>326</v>
      </c>
      <c r="F213" s="51">
        <v>0.053981481481481484</v>
      </c>
      <c r="G213" s="16">
        <f t="shared" si="12"/>
        <v>3.4305317324185247</v>
      </c>
      <c r="H213" s="12">
        <f t="shared" si="13"/>
        <v>0.0016869212962962964</v>
      </c>
      <c r="I213" s="16">
        <v>5.115</v>
      </c>
      <c r="J213" s="18">
        <f t="shared" si="14"/>
        <v>0.6706806905999071</v>
      </c>
      <c r="K213" s="11">
        <f t="shared" si="15"/>
        <v>210</v>
      </c>
      <c r="N213" s="30"/>
      <c r="O213" s="39"/>
    </row>
    <row r="214" spans="1:15" ht="12" customHeight="1">
      <c r="A214" s="49">
        <v>15</v>
      </c>
      <c r="B214" s="50" t="s">
        <v>493</v>
      </c>
      <c r="C214" s="49">
        <v>1940</v>
      </c>
      <c r="D214" s="49" t="s">
        <v>242</v>
      </c>
      <c r="E214" s="50" t="s">
        <v>149</v>
      </c>
      <c r="F214" s="51">
        <v>0.06710648148148148</v>
      </c>
      <c r="G214" s="16">
        <f t="shared" si="12"/>
        <v>2.759572266298724</v>
      </c>
      <c r="H214" s="12">
        <f t="shared" si="13"/>
        <v>0.002097077546296296</v>
      </c>
      <c r="I214" s="39">
        <v>4.119576790319069</v>
      </c>
      <c r="J214" s="18">
        <f t="shared" si="14"/>
        <v>0.6698679031262795</v>
      </c>
      <c r="K214" s="11">
        <f t="shared" si="15"/>
        <v>211</v>
      </c>
      <c r="N214" s="30"/>
      <c r="O214" s="39"/>
    </row>
    <row r="215" spans="1:15" ht="12" customHeight="1">
      <c r="A215" s="49">
        <v>24</v>
      </c>
      <c r="B215" s="50" t="s">
        <v>383</v>
      </c>
      <c r="C215" s="49">
        <v>1972</v>
      </c>
      <c r="D215" s="49" t="s">
        <v>242</v>
      </c>
      <c r="E215" s="50" t="s">
        <v>340</v>
      </c>
      <c r="F215" s="51">
        <v>0.05758101851851852</v>
      </c>
      <c r="G215" s="16">
        <f t="shared" si="12"/>
        <v>3.21608040201005</v>
      </c>
      <c r="H215" s="12">
        <f t="shared" si="13"/>
        <v>0.0017994068287037039</v>
      </c>
      <c r="I215" s="54">
        <v>4.805</v>
      </c>
      <c r="J215" s="18">
        <f t="shared" si="14"/>
        <v>0.6693195425619252</v>
      </c>
      <c r="K215" s="11">
        <f t="shared" si="15"/>
        <v>212</v>
      </c>
      <c r="N215" s="30"/>
      <c r="O215" s="39"/>
    </row>
    <row r="216" spans="1:15" ht="12" customHeight="1">
      <c r="A216" s="49">
        <v>25</v>
      </c>
      <c r="B216" s="50" t="s">
        <v>465</v>
      </c>
      <c r="C216" s="49">
        <v>1951</v>
      </c>
      <c r="D216" s="49" t="s">
        <v>239</v>
      </c>
      <c r="E216" s="50" t="s">
        <v>466</v>
      </c>
      <c r="F216" s="51">
        <v>0.06190972222222222</v>
      </c>
      <c r="G216" s="16">
        <f t="shared" si="12"/>
        <v>2.9912133108992336</v>
      </c>
      <c r="H216" s="12">
        <f t="shared" si="13"/>
        <v>0.0019346788194444442</v>
      </c>
      <c r="I216" s="39">
        <v>4.474901823949407</v>
      </c>
      <c r="J216" s="55">
        <f t="shared" si="14"/>
        <v>0.6684422203165304</v>
      </c>
      <c r="K216" s="11">
        <f t="shared" si="15"/>
        <v>213</v>
      </c>
      <c r="N216" s="30"/>
      <c r="O216" s="39"/>
    </row>
    <row r="217" spans="1:15" ht="12" customHeight="1">
      <c r="A217" s="49">
        <v>8</v>
      </c>
      <c r="B217" s="50" t="s">
        <v>501</v>
      </c>
      <c r="C217" s="49">
        <v>1978</v>
      </c>
      <c r="D217" s="49" t="s">
        <v>239</v>
      </c>
      <c r="E217" s="50" t="s">
        <v>252</v>
      </c>
      <c r="F217" s="51">
        <v>0.06545138888888889</v>
      </c>
      <c r="G217" s="16">
        <f t="shared" si="12"/>
        <v>2.8293545534924847</v>
      </c>
      <c r="H217" s="12">
        <f t="shared" si="13"/>
        <v>0.002045355902777778</v>
      </c>
      <c r="I217" s="39">
        <v>4.2734236603252915</v>
      </c>
      <c r="J217" s="18">
        <f t="shared" si="14"/>
        <v>0.6620814546800902</v>
      </c>
      <c r="K217" s="11">
        <f t="shared" si="15"/>
        <v>214</v>
      </c>
      <c r="N217" s="30"/>
      <c r="O217" s="39"/>
    </row>
    <row r="218" spans="1:15" ht="12" customHeight="1">
      <c r="A218" s="49">
        <v>9</v>
      </c>
      <c r="B218" s="50" t="s">
        <v>254</v>
      </c>
      <c r="C218" s="49">
        <v>1978</v>
      </c>
      <c r="D218" s="49" t="s">
        <v>239</v>
      </c>
      <c r="E218" s="50" t="s">
        <v>240</v>
      </c>
      <c r="F218" s="51">
        <v>0.059687500000000004</v>
      </c>
      <c r="G218" s="16">
        <f t="shared" si="12"/>
        <v>3.102579018809385</v>
      </c>
      <c r="H218" s="12">
        <f t="shared" si="13"/>
        <v>0.0018652343750000001</v>
      </c>
      <c r="I218" s="16">
        <v>4.695</v>
      </c>
      <c r="J218" s="18">
        <f t="shared" si="14"/>
        <v>0.6608262020893259</v>
      </c>
      <c r="K218" s="11">
        <f t="shared" si="15"/>
        <v>215</v>
      </c>
      <c r="N218" s="30"/>
      <c r="O218" s="39"/>
    </row>
    <row r="219" spans="1:15" ht="12" customHeight="1">
      <c r="A219" s="49">
        <v>26</v>
      </c>
      <c r="B219" s="50" t="s">
        <v>467</v>
      </c>
      <c r="C219" s="49">
        <v>1951</v>
      </c>
      <c r="D219" s="49" t="s">
        <v>248</v>
      </c>
      <c r="E219" s="50" t="s">
        <v>307</v>
      </c>
      <c r="F219" s="51">
        <v>0.06280092592592593</v>
      </c>
      <c r="G219" s="16">
        <f t="shared" si="12"/>
        <v>2.9487652045705857</v>
      </c>
      <c r="H219" s="12">
        <f t="shared" si="13"/>
        <v>0.001962528935185185</v>
      </c>
      <c r="I219" s="39">
        <v>4.474901823949407</v>
      </c>
      <c r="J219" s="55">
        <f t="shared" si="14"/>
        <v>0.6589564018564542</v>
      </c>
      <c r="K219" s="11">
        <f t="shared" si="15"/>
        <v>216</v>
      </c>
      <c r="N219" s="30"/>
      <c r="O219" s="39"/>
    </row>
    <row r="220" spans="1:15" ht="12" customHeight="1">
      <c r="A220" s="49">
        <v>17</v>
      </c>
      <c r="B220" s="50" t="s">
        <v>442</v>
      </c>
      <c r="C220" s="49">
        <v>1954</v>
      </c>
      <c r="D220" s="49" t="s">
        <v>242</v>
      </c>
      <c r="E220" s="50" t="s">
        <v>153</v>
      </c>
      <c r="F220" s="51">
        <v>0.061932870370370374</v>
      </c>
      <c r="G220" s="16">
        <f t="shared" si="12"/>
        <v>2.9900953092879834</v>
      </c>
      <c r="H220" s="12">
        <f t="shared" si="13"/>
        <v>0.0019354021990740742</v>
      </c>
      <c r="I220" s="39">
        <v>4.542361528308172</v>
      </c>
      <c r="J220" s="55">
        <f t="shared" si="14"/>
        <v>0.6582688961795741</v>
      </c>
      <c r="K220" s="11">
        <f t="shared" si="15"/>
        <v>217</v>
      </c>
      <c r="N220" s="30"/>
      <c r="O220" s="39"/>
    </row>
    <row r="221" spans="1:15" ht="12" customHeight="1">
      <c r="A221" s="49">
        <v>9</v>
      </c>
      <c r="B221" s="50" t="s">
        <v>285</v>
      </c>
      <c r="C221" s="49">
        <v>1993</v>
      </c>
      <c r="D221" s="49" t="s">
        <v>270</v>
      </c>
      <c r="E221" s="50" t="s">
        <v>271</v>
      </c>
      <c r="F221" s="51">
        <v>0.05743055555555556</v>
      </c>
      <c r="G221" s="16">
        <f t="shared" si="12"/>
        <v>3.2245062474808543</v>
      </c>
      <c r="H221" s="12">
        <f t="shared" si="13"/>
        <v>0.001794704861111111</v>
      </c>
      <c r="I221" s="53">
        <v>4.95</v>
      </c>
      <c r="J221" s="18">
        <f t="shared" si="14"/>
        <v>0.6514154035314857</v>
      </c>
      <c r="K221" s="11">
        <f t="shared" si="15"/>
        <v>218</v>
      </c>
      <c r="N221" s="30"/>
      <c r="O221" s="39"/>
    </row>
    <row r="222" spans="1:15" ht="12" customHeight="1">
      <c r="A222" s="49">
        <v>27</v>
      </c>
      <c r="B222" s="50" t="s">
        <v>468</v>
      </c>
      <c r="C222" s="49">
        <v>1952</v>
      </c>
      <c r="D222" s="49" t="s">
        <v>245</v>
      </c>
      <c r="E222" s="50" t="s">
        <v>161</v>
      </c>
      <c r="F222" s="51">
        <v>0.0634375</v>
      </c>
      <c r="G222" s="16">
        <f t="shared" si="12"/>
        <v>2.9191753329684365</v>
      </c>
      <c r="H222" s="12">
        <f t="shared" si="13"/>
        <v>0.001982421875</v>
      </c>
      <c r="I222" s="39">
        <v>4.497276333069154</v>
      </c>
      <c r="J222" s="55">
        <f t="shared" si="14"/>
        <v>0.6490985024654363</v>
      </c>
      <c r="K222" s="11">
        <f t="shared" si="15"/>
        <v>219</v>
      </c>
      <c r="N222" s="30"/>
      <c r="O222" s="39"/>
    </row>
    <row r="223" spans="1:15" ht="12" customHeight="1">
      <c r="A223" s="49">
        <v>5</v>
      </c>
      <c r="B223" s="50" t="s">
        <v>332</v>
      </c>
      <c r="C223" s="49">
        <v>1986</v>
      </c>
      <c r="D223" s="49" t="s">
        <v>242</v>
      </c>
      <c r="E223" s="50" t="s">
        <v>267</v>
      </c>
      <c r="F223" s="51">
        <v>0.05623842592592593</v>
      </c>
      <c r="G223" s="16">
        <f t="shared" si="12"/>
        <v>3.2928586128833093</v>
      </c>
      <c r="H223" s="12">
        <f t="shared" si="13"/>
        <v>0.0017574508101851852</v>
      </c>
      <c r="I223" s="16">
        <v>5.115</v>
      </c>
      <c r="J223" s="18">
        <f t="shared" si="14"/>
        <v>0.6437651247083693</v>
      </c>
      <c r="K223" s="11">
        <f t="shared" si="15"/>
        <v>220</v>
      </c>
      <c r="N223" s="30"/>
      <c r="O223" s="39"/>
    </row>
    <row r="224" spans="1:15" ht="12" customHeight="1">
      <c r="A224" s="49">
        <v>28</v>
      </c>
      <c r="B224" s="50" t="s">
        <v>469</v>
      </c>
      <c r="C224" s="49">
        <v>1949</v>
      </c>
      <c r="D224" s="49" t="s">
        <v>248</v>
      </c>
      <c r="E224" s="50" t="s">
        <v>377</v>
      </c>
      <c r="F224" s="51">
        <v>0.06509259259259259</v>
      </c>
      <c r="G224" s="16">
        <f t="shared" si="12"/>
        <v>2.844950213371266</v>
      </c>
      <c r="H224" s="12">
        <f t="shared" si="13"/>
        <v>0.0020341435185185185</v>
      </c>
      <c r="I224" s="39">
        <v>4.430486199796448</v>
      </c>
      <c r="J224" s="55">
        <f t="shared" si="14"/>
        <v>0.6421304762222197</v>
      </c>
      <c r="K224" s="11">
        <f t="shared" si="15"/>
        <v>221</v>
      </c>
      <c r="N224" s="30"/>
      <c r="O224" s="39"/>
    </row>
    <row r="225" spans="1:15" ht="12" customHeight="1">
      <c r="A225" s="49">
        <v>3</v>
      </c>
      <c r="B225" s="50" t="s">
        <v>522</v>
      </c>
      <c r="C225" s="49">
        <v>1946</v>
      </c>
      <c r="D225" s="49" t="s">
        <v>245</v>
      </c>
      <c r="E225" s="50" t="s">
        <v>177</v>
      </c>
      <c r="F225" s="51">
        <v>0.07516203703703704</v>
      </c>
      <c r="G225" s="16">
        <f t="shared" si="12"/>
        <v>2.4638127502309826</v>
      </c>
      <c r="H225" s="12">
        <f t="shared" si="13"/>
        <v>0.0023488136574074075</v>
      </c>
      <c r="I225" s="39">
        <v>3.837487842707641</v>
      </c>
      <c r="J225" s="18">
        <f t="shared" si="14"/>
        <v>0.6420379298172771</v>
      </c>
      <c r="K225" s="11">
        <f t="shared" si="15"/>
        <v>222</v>
      </c>
      <c r="N225" s="30"/>
      <c r="O225" s="39"/>
    </row>
    <row r="226" spans="1:15" ht="12" customHeight="1">
      <c r="A226" s="49">
        <v>10</v>
      </c>
      <c r="B226" s="50" t="s">
        <v>286</v>
      </c>
      <c r="C226" s="49">
        <v>1993</v>
      </c>
      <c r="D226" s="49" t="s">
        <v>262</v>
      </c>
      <c r="E226" s="50" t="s">
        <v>221</v>
      </c>
      <c r="F226" s="51">
        <v>0.0583912037037037</v>
      </c>
      <c r="G226" s="16">
        <f t="shared" si="12"/>
        <v>3.171456888007929</v>
      </c>
      <c r="H226" s="12">
        <f t="shared" si="13"/>
        <v>0.0018247251157407407</v>
      </c>
      <c r="I226" s="53">
        <v>4.95</v>
      </c>
      <c r="J226" s="18">
        <f t="shared" si="14"/>
        <v>0.640698361213723</v>
      </c>
      <c r="K226" s="11">
        <f t="shared" si="15"/>
        <v>223</v>
      </c>
      <c r="N226" s="30"/>
      <c r="O226" s="39"/>
    </row>
    <row r="227" spans="1:15" ht="12" customHeight="1">
      <c r="A227" s="49">
        <v>10</v>
      </c>
      <c r="B227" s="50" t="s">
        <v>255</v>
      </c>
      <c r="C227" s="49">
        <v>1983</v>
      </c>
      <c r="D227" s="49" t="s">
        <v>242</v>
      </c>
      <c r="E227" s="50" t="s">
        <v>256</v>
      </c>
      <c r="F227" s="51">
        <v>0.061701388888888896</v>
      </c>
      <c r="G227" s="16">
        <f t="shared" si="12"/>
        <v>3.0013130744700804</v>
      </c>
      <c r="H227" s="12">
        <f t="shared" si="13"/>
        <v>0.001928168402777778</v>
      </c>
      <c r="I227" s="16">
        <v>4.695</v>
      </c>
      <c r="J227" s="18">
        <f t="shared" si="14"/>
        <v>0.6392573108562472</v>
      </c>
      <c r="K227" s="11">
        <f t="shared" si="15"/>
        <v>224</v>
      </c>
      <c r="N227" s="30"/>
      <c r="O227" s="39"/>
    </row>
    <row r="228" spans="1:15" ht="12" customHeight="1">
      <c r="A228" s="49">
        <v>31</v>
      </c>
      <c r="B228" s="50" t="s">
        <v>426</v>
      </c>
      <c r="C228" s="49">
        <v>1960</v>
      </c>
      <c r="D228" s="49" t="s">
        <v>242</v>
      </c>
      <c r="E228" s="50" t="s">
        <v>427</v>
      </c>
      <c r="F228" s="51">
        <v>0.0628587962962963</v>
      </c>
      <c r="G228" s="16">
        <f t="shared" si="12"/>
        <v>2.946050451113975</v>
      </c>
      <c r="H228" s="12">
        <f t="shared" si="13"/>
        <v>0.0019643373842592594</v>
      </c>
      <c r="I228" s="39">
        <v>4.630275560418155</v>
      </c>
      <c r="J228" s="55">
        <f t="shared" si="14"/>
        <v>0.6362581260385982</v>
      </c>
      <c r="K228" s="11">
        <f t="shared" si="15"/>
        <v>225</v>
      </c>
      <c r="N228" s="30"/>
      <c r="O228" s="39"/>
    </row>
    <row r="229" spans="1:15" ht="12" customHeight="1">
      <c r="A229" s="49">
        <v>11</v>
      </c>
      <c r="B229" s="50" t="s">
        <v>287</v>
      </c>
      <c r="C229" s="49">
        <v>1992</v>
      </c>
      <c r="D229" s="49" t="s">
        <v>270</v>
      </c>
      <c r="E229" s="50" t="s">
        <v>271</v>
      </c>
      <c r="F229" s="51">
        <v>0.05893518518518518</v>
      </c>
      <c r="G229" s="16">
        <f t="shared" si="12"/>
        <v>3.142183817753339</v>
      </c>
      <c r="H229" s="12">
        <f t="shared" si="13"/>
        <v>0.001841724537037037</v>
      </c>
      <c r="I229" s="53">
        <v>4.95</v>
      </c>
      <c r="J229" s="18">
        <f t="shared" si="14"/>
        <v>0.6347846096471391</v>
      </c>
      <c r="K229" s="11">
        <f t="shared" si="15"/>
        <v>226</v>
      </c>
      <c r="N229" s="30"/>
      <c r="O229" s="39"/>
    </row>
    <row r="230" spans="1:15" ht="12" customHeight="1">
      <c r="A230" s="49">
        <v>11</v>
      </c>
      <c r="B230" s="50" t="s">
        <v>478</v>
      </c>
      <c r="C230" s="49">
        <v>1948</v>
      </c>
      <c r="D230" s="49" t="s">
        <v>248</v>
      </c>
      <c r="E230" s="50" t="s">
        <v>307</v>
      </c>
      <c r="F230" s="51">
        <v>0.06672453703703704</v>
      </c>
      <c r="G230" s="16">
        <f t="shared" si="12"/>
        <v>2.775368603642671</v>
      </c>
      <c r="H230" s="12">
        <f t="shared" si="13"/>
        <v>0.0020851417824074075</v>
      </c>
      <c r="I230" s="11">
        <v>4.407</v>
      </c>
      <c r="J230" s="18">
        <f t="shared" si="14"/>
        <v>0.6297636949495509</v>
      </c>
      <c r="K230" s="11">
        <f t="shared" si="15"/>
        <v>227</v>
      </c>
      <c r="N230" s="30"/>
      <c r="O230" s="39"/>
    </row>
    <row r="231" spans="1:15" ht="12" customHeight="1">
      <c r="A231" s="49">
        <v>12</v>
      </c>
      <c r="B231" s="50" t="s">
        <v>288</v>
      </c>
      <c r="C231" s="49">
        <v>1993</v>
      </c>
      <c r="D231" s="49" t="s">
        <v>262</v>
      </c>
      <c r="E231" s="50" t="s">
        <v>221</v>
      </c>
      <c r="F231" s="51">
        <v>0.05996527777777778</v>
      </c>
      <c r="G231" s="16">
        <f t="shared" si="12"/>
        <v>3.088206909862961</v>
      </c>
      <c r="H231" s="12">
        <f t="shared" si="13"/>
        <v>0.0018739149305555555</v>
      </c>
      <c r="I231" s="53">
        <v>4.95</v>
      </c>
      <c r="J231" s="18">
        <f t="shared" si="14"/>
        <v>0.6238801838106992</v>
      </c>
      <c r="K231" s="11">
        <f t="shared" si="15"/>
        <v>228</v>
      </c>
      <c r="N231" s="30"/>
      <c r="O231" s="39"/>
    </row>
    <row r="232" spans="1:15" ht="12" customHeight="1">
      <c r="A232" s="49">
        <v>18</v>
      </c>
      <c r="B232" s="50" t="s">
        <v>443</v>
      </c>
      <c r="C232" s="49">
        <v>1958</v>
      </c>
      <c r="D232" s="49" t="s">
        <v>242</v>
      </c>
      <c r="E232" s="50" t="s">
        <v>153</v>
      </c>
      <c r="F232" s="51">
        <v>0.07019675925925926</v>
      </c>
      <c r="G232" s="16">
        <f t="shared" si="12"/>
        <v>2.6380873866446826</v>
      </c>
      <c r="H232" s="12">
        <f t="shared" si="13"/>
        <v>0.002193648726851852</v>
      </c>
      <c r="I232" s="39">
        <v>4.601</v>
      </c>
      <c r="J232" s="55">
        <f t="shared" si="14"/>
        <v>0.5733726117462905</v>
      </c>
      <c r="K232" s="11">
        <f t="shared" si="15"/>
        <v>229</v>
      </c>
      <c r="N232" s="30"/>
      <c r="O232" s="39"/>
    </row>
    <row r="233" spans="1:15" ht="12" customHeight="1">
      <c r="A233" s="49">
        <v>29</v>
      </c>
      <c r="B233" s="50" t="s">
        <v>470</v>
      </c>
      <c r="C233" s="49">
        <v>1953</v>
      </c>
      <c r="D233" s="49" t="s">
        <v>248</v>
      </c>
      <c r="E233" s="50" t="s">
        <v>307</v>
      </c>
      <c r="F233" s="51">
        <v>0.07171296296296296</v>
      </c>
      <c r="G233" s="16">
        <f t="shared" si="12"/>
        <v>2.5823111684958038</v>
      </c>
      <c r="H233" s="12">
        <f t="shared" si="13"/>
        <v>0.0022410300925925926</v>
      </c>
      <c r="I233" s="39">
        <v>4.519762714734499</v>
      </c>
      <c r="J233" s="55">
        <f t="shared" si="14"/>
        <v>0.5713377740113276</v>
      </c>
      <c r="K233" s="11">
        <f t="shared" si="15"/>
        <v>230</v>
      </c>
      <c r="N233" s="30"/>
      <c r="O233" s="39"/>
    </row>
    <row r="234" spans="1:15" ht="12" customHeight="1">
      <c r="A234" s="49">
        <v>2</v>
      </c>
      <c r="B234" s="50" t="s">
        <v>528</v>
      </c>
      <c r="C234" s="49">
        <v>1938</v>
      </c>
      <c r="D234" s="49" t="s">
        <v>245</v>
      </c>
      <c r="E234" s="50" t="s">
        <v>161</v>
      </c>
      <c r="F234" s="51">
        <v>0.09277777777777778</v>
      </c>
      <c r="G234" s="16">
        <f t="shared" si="12"/>
        <v>1.9960079840319362</v>
      </c>
      <c r="H234" s="12">
        <f t="shared" si="13"/>
        <v>0.0028993055555555556</v>
      </c>
      <c r="I234" s="39">
        <v>3.5338262204370423</v>
      </c>
      <c r="J234" s="18">
        <f t="shared" si="14"/>
        <v>0.564829128407192</v>
      </c>
      <c r="K234" s="11">
        <f t="shared" si="15"/>
        <v>231</v>
      </c>
      <c r="N234" s="30"/>
      <c r="O234" s="39"/>
    </row>
    <row r="235" spans="1:15" ht="12" customHeight="1">
      <c r="A235" s="49">
        <v>6</v>
      </c>
      <c r="B235" s="50" t="s">
        <v>333</v>
      </c>
      <c r="C235" s="49">
        <v>1986</v>
      </c>
      <c r="D235" s="49" t="s">
        <v>242</v>
      </c>
      <c r="E235" s="50" t="s">
        <v>267</v>
      </c>
      <c r="F235" s="51">
        <v>0.07688657407407408</v>
      </c>
      <c r="G235" s="16">
        <f t="shared" si="12"/>
        <v>2.4085503537558335</v>
      </c>
      <c r="H235" s="12">
        <f t="shared" si="13"/>
        <v>0.0024027054398148145</v>
      </c>
      <c r="I235" s="16">
        <v>5.115</v>
      </c>
      <c r="J235" s="18">
        <f t="shared" si="14"/>
        <v>0.47087983455637017</v>
      </c>
      <c r="K235" s="11">
        <f t="shared" si="15"/>
        <v>232</v>
      </c>
      <c r="N235" s="30"/>
      <c r="O235" s="39"/>
    </row>
    <row r="236" spans="1:15" ht="12" customHeight="1">
      <c r="A236" s="49"/>
      <c r="B236" s="50"/>
      <c r="C236" s="49"/>
      <c r="D236" s="56" t="s">
        <v>297</v>
      </c>
      <c r="E236" s="50"/>
      <c r="F236" s="51"/>
      <c r="G236" s="16"/>
      <c r="H236" s="12"/>
      <c r="I236" s="16"/>
      <c r="J236" s="18"/>
      <c r="N236" s="30"/>
      <c r="O236" s="39"/>
    </row>
    <row r="237" spans="1:15" ht="12" customHeight="1">
      <c r="A237" s="49">
        <v>1</v>
      </c>
      <c r="B237" s="50" t="s">
        <v>298</v>
      </c>
      <c r="C237" s="49"/>
      <c r="D237" s="49" t="s">
        <v>242</v>
      </c>
      <c r="E237" s="50" t="s">
        <v>299</v>
      </c>
      <c r="F237" s="51">
        <v>0.049108796296296296</v>
      </c>
      <c r="N237" s="30"/>
      <c r="O237" s="39"/>
    </row>
    <row r="238" spans="1:15" ht="12" customHeight="1">
      <c r="A238" s="49">
        <v>2</v>
      </c>
      <c r="B238" s="50" t="s">
        <v>300</v>
      </c>
      <c r="C238" s="49"/>
      <c r="D238" s="49" t="s">
        <v>242</v>
      </c>
      <c r="E238" s="50" t="s">
        <v>301</v>
      </c>
      <c r="F238" s="51">
        <v>0.049108796296296296</v>
      </c>
      <c r="N238" s="30"/>
      <c r="O238" s="39"/>
    </row>
    <row r="239" spans="1:15" ht="12" customHeight="1">
      <c r="A239" s="49">
        <v>3</v>
      </c>
      <c r="B239" s="50" t="s">
        <v>302</v>
      </c>
      <c r="C239" s="49"/>
      <c r="D239" s="49" t="s">
        <v>242</v>
      </c>
      <c r="E239" s="50" t="s">
        <v>303</v>
      </c>
      <c r="F239" s="51">
        <v>0.052488425925925924</v>
      </c>
      <c r="N239" s="30"/>
      <c r="O239" s="39"/>
    </row>
    <row r="240" spans="1:6" ht="12" customHeight="1">
      <c r="A240" s="49">
        <v>4</v>
      </c>
      <c r="B240" s="50" t="s">
        <v>304</v>
      </c>
      <c r="C240" s="49"/>
      <c r="D240" s="49" t="s">
        <v>242</v>
      </c>
      <c r="E240" s="50" t="s">
        <v>305</v>
      </c>
      <c r="F240" s="51">
        <v>0.0556712962962963</v>
      </c>
    </row>
    <row r="241" spans="1:6" ht="12" customHeight="1">
      <c r="A241" s="80" t="s">
        <v>529</v>
      </c>
      <c r="B241" s="81"/>
      <c r="C241" s="81"/>
      <c r="D241" s="81"/>
      <c r="E241" s="81"/>
      <c r="F241" s="82"/>
    </row>
    <row r="242" spans="1:6" ht="12" customHeight="1">
      <c r="A242" s="49">
        <v>1</v>
      </c>
      <c r="B242" s="50" t="s">
        <v>530</v>
      </c>
      <c r="C242" s="49">
        <v>1991</v>
      </c>
      <c r="D242" s="49" t="s">
        <v>270</v>
      </c>
      <c r="E242" s="50" t="s">
        <v>271</v>
      </c>
      <c r="F242" s="51">
        <v>0.048993055555555554</v>
      </c>
    </row>
    <row r="243" spans="1:6" ht="12" customHeight="1">
      <c r="A243" s="49">
        <v>2</v>
      </c>
      <c r="B243" s="50" t="s">
        <v>531</v>
      </c>
      <c r="C243" s="49">
        <v>1991</v>
      </c>
      <c r="D243" s="49" t="s">
        <v>270</v>
      </c>
      <c r="E243" s="50" t="s">
        <v>271</v>
      </c>
      <c r="F243" s="51">
        <v>0.04905092592592592</v>
      </c>
    </row>
    <row r="244" spans="1:6" ht="12" customHeight="1">
      <c r="A244" s="49">
        <v>3</v>
      </c>
      <c r="B244" s="50" t="s">
        <v>532</v>
      </c>
      <c r="C244" s="49">
        <v>1992</v>
      </c>
      <c r="D244" s="49" t="s">
        <v>270</v>
      </c>
      <c r="E244" s="50" t="s">
        <v>271</v>
      </c>
      <c r="F244" s="51">
        <v>0.05402777777777778</v>
      </c>
    </row>
    <row r="245" spans="1:6" ht="12" customHeight="1">
      <c r="A245" s="49">
        <v>4</v>
      </c>
      <c r="B245" s="50" t="s">
        <v>533</v>
      </c>
      <c r="C245" s="49">
        <v>1980</v>
      </c>
      <c r="D245" s="49" t="s">
        <v>245</v>
      </c>
      <c r="E245" s="50" t="s">
        <v>534</v>
      </c>
      <c r="F245" s="51">
        <v>0.054884259259259265</v>
      </c>
    </row>
    <row r="246" spans="1:6" ht="12.75">
      <c r="A246" s="83"/>
      <c r="B246" s="83"/>
      <c r="C246" s="83"/>
      <c r="D246" s="83"/>
      <c r="E246" s="83"/>
      <c r="F246" s="83"/>
    </row>
  </sheetData>
  <sheetProtection/>
  <mergeCells count="2">
    <mergeCell ref="A241:F241"/>
    <mergeCell ref="A246:F246"/>
  </mergeCells>
  <printOptions/>
  <pageMargins left="0.7" right="0.7" top="0.75" bottom="0.75" header="0.3" footer="0.3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2"/>
  <sheetViews>
    <sheetView tabSelected="1" zoomScalePageLayoutView="0" workbookViewId="0" topLeftCell="A55">
      <selection activeCell="A56" sqref="A56"/>
    </sheetView>
  </sheetViews>
  <sheetFormatPr defaultColWidth="9.140625" defaultRowHeight="12.75"/>
  <cols>
    <col min="3" max="3" width="26.140625" style="0" customWidth="1"/>
    <col min="5" max="5" width="32.28125" style="0" customWidth="1"/>
    <col min="7" max="7" width="17.8515625" style="0" customWidth="1"/>
    <col min="13" max="13" width="10.140625" style="0" customWidth="1"/>
  </cols>
  <sheetData>
    <row r="1" spans="1:12" s="9" customFormat="1" ht="36">
      <c r="A1" s="44"/>
      <c r="B1" s="43" t="s">
        <v>755</v>
      </c>
      <c r="C1" s="43"/>
      <c r="D1" s="44"/>
      <c r="E1" s="34"/>
      <c r="F1" s="34"/>
      <c r="G1" s="34"/>
      <c r="H1" s="34"/>
      <c r="I1" s="45"/>
      <c r="J1" s="45"/>
      <c r="K1" s="42"/>
      <c r="L1" s="45"/>
    </row>
    <row r="2" spans="1:13" s="9" customFormat="1" ht="76.5">
      <c r="A2" s="3" t="s">
        <v>536</v>
      </c>
      <c r="B2" s="3" t="s">
        <v>758</v>
      </c>
      <c r="C2" s="3" t="s">
        <v>757</v>
      </c>
      <c r="D2" s="3" t="s">
        <v>756</v>
      </c>
      <c r="E2" s="3" t="s">
        <v>2</v>
      </c>
      <c r="F2" s="79" t="s">
        <v>754</v>
      </c>
      <c r="G2" s="3" t="s">
        <v>235</v>
      </c>
      <c r="H2" s="15" t="s">
        <v>4</v>
      </c>
      <c r="I2" s="3" t="s">
        <v>5</v>
      </c>
      <c r="J2" s="3" t="s">
        <v>759</v>
      </c>
      <c r="K2" s="15" t="s">
        <v>233</v>
      </c>
      <c r="L2" s="17" t="s">
        <v>130</v>
      </c>
      <c r="M2" s="67" t="s">
        <v>537</v>
      </c>
    </row>
    <row r="3" spans="1:13" ht="14.25">
      <c r="A3" s="57">
        <v>1</v>
      </c>
      <c r="B3" s="58">
        <v>215</v>
      </c>
      <c r="C3" s="59" t="s">
        <v>226</v>
      </c>
      <c r="D3" s="59" t="s">
        <v>563</v>
      </c>
      <c r="E3" s="60" t="s">
        <v>718</v>
      </c>
      <c r="F3" s="59">
        <v>1932</v>
      </c>
      <c r="G3" s="61">
        <v>0.060486111111111074</v>
      </c>
      <c r="H3" s="73">
        <f aca="true" t="shared" si="0" ref="H3:H34">(16000/(G3*1440))/60</f>
        <v>3.061615001913511</v>
      </c>
      <c r="I3" s="74">
        <f aca="true" t="shared" si="1" ref="I3:I34">500/((16000/(G3*1440)))/1440</f>
        <v>0.0018901909722222213</v>
      </c>
      <c r="J3" s="75">
        <f aca="true" t="shared" si="2" ref="J3:J34">2010-F3</f>
        <v>78</v>
      </c>
      <c r="K3" s="76">
        <v>3.174</v>
      </c>
      <c r="L3" s="77">
        <f aca="true" t="shared" si="3" ref="L3:L34">H3/K3</f>
        <v>0.9645919980823916</v>
      </c>
      <c r="M3" s="76">
        <v>1</v>
      </c>
    </row>
    <row r="4" spans="1:13" ht="14.25">
      <c r="A4" s="57">
        <v>1</v>
      </c>
      <c r="B4" s="58">
        <v>251</v>
      </c>
      <c r="C4" s="59" t="s">
        <v>726</v>
      </c>
      <c r="D4" s="59" t="s">
        <v>557</v>
      </c>
      <c r="E4" s="60" t="s">
        <v>584</v>
      </c>
      <c r="F4" s="59">
        <v>1972</v>
      </c>
      <c r="G4" s="61">
        <v>0.047951388888888835</v>
      </c>
      <c r="H4" s="73">
        <f t="shared" si="0"/>
        <v>3.861935795317407</v>
      </c>
      <c r="I4" s="74">
        <f t="shared" si="1"/>
        <v>0.001498480902777776</v>
      </c>
      <c r="J4" s="75">
        <f t="shared" si="2"/>
        <v>38</v>
      </c>
      <c r="K4" s="78">
        <v>4.204</v>
      </c>
      <c r="L4" s="77">
        <f t="shared" si="3"/>
        <v>0.91863363351984</v>
      </c>
      <c r="M4" s="76">
        <f>M3+1</f>
        <v>2</v>
      </c>
    </row>
    <row r="5" spans="1:13" ht="14.25">
      <c r="A5" s="57">
        <v>1</v>
      </c>
      <c r="B5" s="58">
        <v>245</v>
      </c>
      <c r="C5" s="59" t="s">
        <v>719</v>
      </c>
      <c r="D5" s="59" t="s">
        <v>545</v>
      </c>
      <c r="E5" s="60" t="s">
        <v>720</v>
      </c>
      <c r="F5" s="59">
        <v>1977</v>
      </c>
      <c r="G5" s="61">
        <v>0.04876157407407411</v>
      </c>
      <c r="H5" s="73">
        <f t="shared" si="0"/>
        <v>3.797768810823638</v>
      </c>
      <c r="I5" s="74">
        <f t="shared" si="1"/>
        <v>0.0015237991898148162</v>
      </c>
      <c r="J5" s="75">
        <f t="shared" si="2"/>
        <v>33</v>
      </c>
      <c r="K5" s="78">
        <v>4.254</v>
      </c>
      <c r="L5" s="77">
        <f t="shared" si="3"/>
        <v>0.8927524237949315</v>
      </c>
      <c r="M5" s="76">
        <f aca="true" t="shared" si="4" ref="M5:M68">M4+1</f>
        <v>3</v>
      </c>
    </row>
    <row r="6" spans="1:13" ht="14.25">
      <c r="A6" s="57">
        <v>1</v>
      </c>
      <c r="B6" s="58">
        <v>276</v>
      </c>
      <c r="C6" s="59" t="s">
        <v>515</v>
      </c>
      <c r="D6" s="59" t="s">
        <v>540</v>
      </c>
      <c r="E6" s="60" t="s">
        <v>149</v>
      </c>
      <c r="F6" s="59">
        <v>1958</v>
      </c>
      <c r="G6" s="61">
        <v>0.05171296296296296</v>
      </c>
      <c r="H6" s="73">
        <f t="shared" si="0"/>
        <v>3.5810205908683974</v>
      </c>
      <c r="I6" s="74">
        <f t="shared" si="1"/>
        <v>0.0016160300925925927</v>
      </c>
      <c r="J6" s="75">
        <f t="shared" si="2"/>
        <v>52</v>
      </c>
      <c r="K6" s="76">
        <v>4.023</v>
      </c>
      <c r="L6" s="77">
        <f t="shared" si="3"/>
        <v>0.8901368607676853</v>
      </c>
      <c r="M6" s="76">
        <f t="shared" si="4"/>
        <v>4</v>
      </c>
    </row>
    <row r="7" spans="1:13" ht="14.25">
      <c r="A7" s="57">
        <v>1</v>
      </c>
      <c r="B7" s="58">
        <v>212</v>
      </c>
      <c r="C7" s="59" t="s">
        <v>712</v>
      </c>
      <c r="D7" s="59" t="s">
        <v>542</v>
      </c>
      <c r="E7" s="60" t="s">
        <v>669</v>
      </c>
      <c r="F7" s="59">
        <v>1938</v>
      </c>
      <c r="G7" s="61">
        <v>0.053981481481481464</v>
      </c>
      <c r="H7" s="73">
        <f t="shared" si="0"/>
        <v>3.4305317324185265</v>
      </c>
      <c r="I7" s="74">
        <f t="shared" si="1"/>
        <v>0.0016869212962962957</v>
      </c>
      <c r="J7" s="75">
        <f t="shared" si="2"/>
        <v>72</v>
      </c>
      <c r="K7" s="76">
        <v>3.909</v>
      </c>
      <c r="L7" s="77">
        <f t="shared" si="3"/>
        <v>0.8775982942999556</v>
      </c>
      <c r="M7" s="76">
        <f t="shared" si="4"/>
        <v>5</v>
      </c>
    </row>
    <row r="8" spans="1:13" ht="14.25">
      <c r="A8" s="57">
        <v>1</v>
      </c>
      <c r="B8" s="58">
        <v>166</v>
      </c>
      <c r="C8" s="59" t="s">
        <v>658</v>
      </c>
      <c r="D8" s="59" t="s">
        <v>555</v>
      </c>
      <c r="E8" s="60" t="s">
        <v>659</v>
      </c>
      <c r="F8" s="59">
        <v>1952</v>
      </c>
      <c r="G8" s="61">
        <v>0.04741898148148144</v>
      </c>
      <c r="H8" s="73">
        <f t="shared" si="0"/>
        <v>3.905296558457411</v>
      </c>
      <c r="I8" s="74">
        <f t="shared" si="1"/>
        <v>0.0014818431712962951</v>
      </c>
      <c r="J8" s="75">
        <f t="shared" si="2"/>
        <v>58</v>
      </c>
      <c r="K8" s="76">
        <v>4.453</v>
      </c>
      <c r="L8" s="77">
        <f t="shared" si="3"/>
        <v>0.8770034939271077</v>
      </c>
      <c r="M8" s="76">
        <f t="shared" si="4"/>
        <v>6</v>
      </c>
    </row>
    <row r="9" spans="1:13" ht="14.25">
      <c r="A9" s="57">
        <v>1</v>
      </c>
      <c r="B9" s="58">
        <v>257</v>
      </c>
      <c r="C9" s="59" t="s">
        <v>734</v>
      </c>
      <c r="D9" s="59" t="s">
        <v>540</v>
      </c>
      <c r="E9" s="60" t="s">
        <v>629</v>
      </c>
      <c r="F9" s="59">
        <v>1967</v>
      </c>
      <c r="G9" s="61">
        <v>0.05100694444444448</v>
      </c>
      <c r="H9" s="73">
        <f t="shared" si="0"/>
        <v>3.6305877013841594</v>
      </c>
      <c r="I9" s="74">
        <f t="shared" si="1"/>
        <v>0.0015939670138888898</v>
      </c>
      <c r="J9" s="75">
        <f t="shared" si="2"/>
        <v>43</v>
      </c>
      <c r="K9" s="78">
        <v>4.14</v>
      </c>
      <c r="L9" s="77">
        <f t="shared" si="3"/>
        <v>0.8769535510589758</v>
      </c>
      <c r="M9" s="76">
        <f t="shared" si="4"/>
        <v>7</v>
      </c>
    </row>
    <row r="10" spans="1:13" ht="14.25">
      <c r="A10" s="57">
        <v>1</v>
      </c>
      <c r="B10" s="58">
        <v>183</v>
      </c>
      <c r="C10" s="59" t="s">
        <v>387</v>
      </c>
      <c r="D10" s="59" t="s">
        <v>540</v>
      </c>
      <c r="E10" s="60" t="s">
        <v>149</v>
      </c>
      <c r="F10" s="59">
        <v>1948</v>
      </c>
      <c r="G10" s="61">
        <v>0.048622685185185144</v>
      </c>
      <c r="H10" s="73">
        <f t="shared" si="0"/>
        <v>3.8086169959533476</v>
      </c>
      <c r="I10" s="74">
        <f t="shared" si="1"/>
        <v>0.0015194589120370357</v>
      </c>
      <c r="J10" s="75">
        <f t="shared" si="2"/>
        <v>62</v>
      </c>
      <c r="K10" s="76">
        <v>4.361</v>
      </c>
      <c r="L10" s="77">
        <f t="shared" si="3"/>
        <v>0.8733357018925356</v>
      </c>
      <c r="M10" s="76">
        <f t="shared" si="4"/>
        <v>8</v>
      </c>
    </row>
    <row r="11" spans="1:13" ht="14.25">
      <c r="A11" s="57">
        <v>1</v>
      </c>
      <c r="B11" s="58">
        <v>195</v>
      </c>
      <c r="C11" s="59" t="s">
        <v>323</v>
      </c>
      <c r="D11" s="59" t="s">
        <v>557</v>
      </c>
      <c r="E11" s="60" t="s">
        <v>654</v>
      </c>
      <c r="F11" s="59">
        <v>1943</v>
      </c>
      <c r="G11" s="61">
        <v>0.0509027777777778</v>
      </c>
      <c r="H11" s="73">
        <f t="shared" si="0"/>
        <v>3.6380172805820816</v>
      </c>
      <c r="I11" s="74">
        <f t="shared" si="1"/>
        <v>0.0015907118055555561</v>
      </c>
      <c r="J11" s="75">
        <f t="shared" si="2"/>
        <v>67</v>
      </c>
      <c r="K11" s="76">
        <v>4.17</v>
      </c>
      <c r="L11" s="77">
        <f t="shared" si="3"/>
        <v>0.8724262063745999</v>
      </c>
      <c r="M11" s="76">
        <f t="shared" si="4"/>
        <v>9</v>
      </c>
    </row>
    <row r="12" spans="1:13" ht="14.25">
      <c r="A12" s="57">
        <v>1</v>
      </c>
      <c r="B12" s="58">
        <v>99</v>
      </c>
      <c r="C12" s="59" t="s">
        <v>347</v>
      </c>
      <c r="D12" s="59" t="s">
        <v>542</v>
      </c>
      <c r="E12" s="60" t="s">
        <v>586</v>
      </c>
      <c r="F12" s="59">
        <v>1963</v>
      </c>
      <c r="G12" s="61">
        <v>0.045775462962962976</v>
      </c>
      <c r="H12" s="73">
        <f t="shared" si="0"/>
        <v>4.045512010113779</v>
      </c>
      <c r="I12" s="74">
        <f t="shared" si="1"/>
        <v>0.001430483217592593</v>
      </c>
      <c r="J12" s="75">
        <f t="shared" si="2"/>
        <v>47</v>
      </c>
      <c r="K12" s="76">
        <v>4.645</v>
      </c>
      <c r="L12" s="77">
        <f t="shared" si="3"/>
        <v>0.8709390764507597</v>
      </c>
      <c r="M12" s="76">
        <f t="shared" si="4"/>
        <v>10</v>
      </c>
    </row>
    <row r="13" spans="1:13" ht="14.25">
      <c r="A13" s="57">
        <v>2</v>
      </c>
      <c r="B13" s="58">
        <v>239</v>
      </c>
      <c r="C13" s="59" t="s">
        <v>721</v>
      </c>
      <c r="D13" s="59" t="s">
        <v>555</v>
      </c>
      <c r="E13" s="60" t="s">
        <v>185</v>
      </c>
      <c r="F13" s="59">
        <v>1982</v>
      </c>
      <c r="G13" s="61">
        <v>0.049699074074074034</v>
      </c>
      <c r="H13" s="73">
        <f t="shared" si="0"/>
        <v>3.7261294829995375</v>
      </c>
      <c r="I13" s="74">
        <f t="shared" si="1"/>
        <v>0.0015530960648148136</v>
      </c>
      <c r="J13" s="75">
        <f t="shared" si="2"/>
        <v>28</v>
      </c>
      <c r="K13" s="78">
        <v>4.286</v>
      </c>
      <c r="L13" s="77">
        <f t="shared" si="3"/>
        <v>0.8693722545495889</v>
      </c>
      <c r="M13" s="76">
        <f t="shared" si="4"/>
        <v>11</v>
      </c>
    </row>
    <row r="14" spans="1:13" ht="14.25">
      <c r="A14" s="57">
        <v>1</v>
      </c>
      <c r="B14" s="58">
        <v>137</v>
      </c>
      <c r="C14" s="59" t="s">
        <v>630</v>
      </c>
      <c r="D14" s="59" t="s">
        <v>610</v>
      </c>
      <c r="E14" s="60" t="s">
        <v>631</v>
      </c>
      <c r="F14" s="59">
        <v>1956</v>
      </c>
      <c r="G14" s="61">
        <v>0.04707175925925927</v>
      </c>
      <c r="H14" s="73">
        <f t="shared" si="0"/>
        <v>3.9341037619867216</v>
      </c>
      <c r="I14" s="74">
        <f t="shared" si="1"/>
        <v>0.001470992476851852</v>
      </c>
      <c r="J14" s="75">
        <f t="shared" si="2"/>
        <v>54</v>
      </c>
      <c r="K14" s="76">
        <v>4.542</v>
      </c>
      <c r="L14" s="77">
        <f t="shared" si="3"/>
        <v>0.8661611100807401</v>
      </c>
      <c r="M14" s="76">
        <f t="shared" si="4"/>
        <v>12</v>
      </c>
    </row>
    <row r="15" spans="1:13" ht="14.25">
      <c r="A15" s="57">
        <v>2</v>
      </c>
      <c r="B15" s="58">
        <v>278</v>
      </c>
      <c r="C15" s="59" t="s">
        <v>743</v>
      </c>
      <c r="D15" s="59" t="s">
        <v>555</v>
      </c>
      <c r="E15" s="60" t="s">
        <v>744</v>
      </c>
      <c r="F15" s="59">
        <v>1960</v>
      </c>
      <c r="G15" s="61">
        <v>0.05289351851851848</v>
      </c>
      <c r="H15" s="73">
        <f t="shared" si="0"/>
        <v>3.5010940919037226</v>
      </c>
      <c r="I15" s="74">
        <f t="shared" si="1"/>
        <v>0.0016529224537037027</v>
      </c>
      <c r="J15" s="75">
        <f t="shared" si="2"/>
        <v>50</v>
      </c>
      <c r="K15" s="76">
        <v>4.049</v>
      </c>
      <c r="L15" s="77">
        <f t="shared" si="3"/>
        <v>0.8646811785388299</v>
      </c>
      <c r="M15" s="76">
        <f t="shared" si="4"/>
        <v>13</v>
      </c>
    </row>
    <row r="16" spans="1:13" ht="14.25">
      <c r="A16" s="68">
        <v>2</v>
      </c>
      <c r="B16" s="69">
        <v>264</v>
      </c>
      <c r="C16" s="70" t="s">
        <v>247</v>
      </c>
      <c r="D16" s="70" t="s">
        <v>557</v>
      </c>
      <c r="E16" s="71" t="s">
        <v>590</v>
      </c>
      <c r="F16" s="70">
        <v>1964</v>
      </c>
      <c r="G16" s="72">
        <v>0.05231481481481487</v>
      </c>
      <c r="H16" s="73">
        <f t="shared" si="0"/>
        <v>3.5398230088495537</v>
      </c>
      <c r="I16" s="74">
        <f t="shared" si="1"/>
        <v>0.0016348379629629647</v>
      </c>
      <c r="J16" s="75">
        <f t="shared" si="2"/>
        <v>46</v>
      </c>
      <c r="K16" s="76">
        <v>4.101</v>
      </c>
      <c r="L16" s="77">
        <f t="shared" si="3"/>
        <v>0.8631609385148875</v>
      </c>
      <c r="M16" s="76">
        <f t="shared" si="4"/>
        <v>14</v>
      </c>
    </row>
    <row r="17" spans="1:13" ht="14.25">
      <c r="A17" s="57">
        <v>2</v>
      </c>
      <c r="B17" s="58">
        <v>180</v>
      </c>
      <c r="C17" s="59" t="s">
        <v>685</v>
      </c>
      <c r="D17" s="59" t="s">
        <v>540</v>
      </c>
      <c r="E17" s="60" t="s">
        <v>167</v>
      </c>
      <c r="F17" s="59">
        <v>1948</v>
      </c>
      <c r="G17" s="61">
        <v>0.04925925925925928</v>
      </c>
      <c r="H17" s="73">
        <f t="shared" si="0"/>
        <v>3.7593984962405997</v>
      </c>
      <c r="I17" s="74">
        <f t="shared" si="1"/>
        <v>0.0015393518518518525</v>
      </c>
      <c r="J17" s="75">
        <f t="shared" si="2"/>
        <v>62</v>
      </c>
      <c r="K17" s="76">
        <v>4.361</v>
      </c>
      <c r="L17" s="77">
        <f t="shared" si="3"/>
        <v>0.8620496437148819</v>
      </c>
      <c r="M17" s="76">
        <f t="shared" si="4"/>
        <v>15</v>
      </c>
    </row>
    <row r="18" spans="1:13" ht="14.25">
      <c r="A18" s="57">
        <v>2</v>
      </c>
      <c r="B18" s="58">
        <v>87</v>
      </c>
      <c r="C18" s="59" t="s">
        <v>587</v>
      </c>
      <c r="D18" s="59" t="s">
        <v>542</v>
      </c>
      <c r="E18" s="60" t="s">
        <v>588</v>
      </c>
      <c r="F18" s="59">
        <v>1964</v>
      </c>
      <c r="G18" s="61">
        <v>0.0461921296296296</v>
      </c>
      <c r="H18" s="73">
        <f t="shared" si="0"/>
        <v>4.009020295665249</v>
      </c>
      <c r="I18" s="74">
        <f t="shared" si="1"/>
        <v>0.001443504050925925</v>
      </c>
      <c r="J18" s="75">
        <f t="shared" si="2"/>
        <v>46</v>
      </c>
      <c r="K18" s="76">
        <v>4.66</v>
      </c>
      <c r="L18" s="77">
        <f t="shared" si="3"/>
        <v>0.8603047844775212</v>
      </c>
      <c r="M18" s="76">
        <f t="shared" si="4"/>
        <v>16</v>
      </c>
    </row>
    <row r="19" spans="1:13" ht="14.25">
      <c r="A19" s="57">
        <v>5</v>
      </c>
      <c r="B19" s="58">
        <v>201</v>
      </c>
      <c r="C19" s="59" t="s">
        <v>211</v>
      </c>
      <c r="D19" s="59" t="s">
        <v>540</v>
      </c>
      <c r="E19" s="60" t="s">
        <v>702</v>
      </c>
      <c r="F19" s="59">
        <v>1941</v>
      </c>
      <c r="G19" s="61">
        <v>0.05299768518518516</v>
      </c>
      <c r="H19" s="73">
        <f t="shared" si="0"/>
        <v>3.494212710198735</v>
      </c>
      <c r="I19" s="74">
        <f t="shared" si="1"/>
        <v>0.0016561776620370363</v>
      </c>
      <c r="J19" s="75">
        <f t="shared" si="2"/>
        <v>69</v>
      </c>
      <c r="K19" s="76">
        <v>4.07</v>
      </c>
      <c r="L19" s="77">
        <f t="shared" si="3"/>
        <v>0.8585289214247506</v>
      </c>
      <c r="M19" s="76">
        <f t="shared" si="4"/>
        <v>17</v>
      </c>
    </row>
    <row r="20" spans="1:13" ht="14.25">
      <c r="A20" s="57">
        <v>3</v>
      </c>
      <c r="B20" s="58">
        <v>161</v>
      </c>
      <c r="C20" s="59" t="s">
        <v>662</v>
      </c>
      <c r="D20" s="59" t="s">
        <v>542</v>
      </c>
      <c r="E20" s="60" t="s">
        <v>663</v>
      </c>
      <c r="F20" s="59">
        <v>1952</v>
      </c>
      <c r="G20" s="61">
        <v>0.048483796296296344</v>
      </c>
      <c r="H20" s="73">
        <f t="shared" si="0"/>
        <v>3.8195273334924766</v>
      </c>
      <c r="I20" s="74">
        <f t="shared" si="1"/>
        <v>0.0015151186342592608</v>
      </c>
      <c r="J20" s="75">
        <f t="shared" si="2"/>
        <v>58</v>
      </c>
      <c r="K20" s="76">
        <v>4.453</v>
      </c>
      <c r="L20" s="77">
        <f t="shared" si="3"/>
        <v>0.8577424957315241</v>
      </c>
      <c r="M20" s="76">
        <f t="shared" si="4"/>
        <v>18</v>
      </c>
    </row>
    <row r="21" spans="1:13" ht="14.25">
      <c r="A21" s="57">
        <v>3</v>
      </c>
      <c r="B21" s="58">
        <v>275</v>
      </c>
      <c r="C21" s="59" t="s">
        <v>745</v>
      </c>
      <c r="D21" s="59" t="s">
        <v>540</v>
      </c>
      <c r="E21" s="60" t="s">
        <v>567</v>
      </c>
      <c r="F21" s="59">
        <v>1959</v>
      </c>
      <c r="G21" s="61">
        <v>0.05362268518518515</v>
      </c>
      <c r="H21" s="73">
        <f t="shared" si="0"/>
        <v>3.4534858622922537</v>
      </c>
      <c r="I21" s="74">
        <f t="shared" si="1"/>
        <v>0.0016757089120370359</v>
      </c>
      <c r="J21" s="75">
        <f t="shared" si="2"/>
        <v>51</v>
      </c>
      <c r="K21" s="76">
        <v>4.036</v>
      </c>
      <c r="L21" s="77">
        <f t="shared" si="3"/>
        <v>0.8556704316878727</v>
      </c>
      <c r="M21" s="76">
        <f t="shared" si="4"/>
        <v>19</v>
      </c>
    </row>
    <row r="22" spans="1:13" ht="14.25">
      <c r="A22" s="57">
        <v>1</v>
      </c>
      <c r="B22" s="58">
        <v>285</v>
      </c>
      <c r="C22" s="59" t="s">
        <v>752</v>
      </c>
      <c r="D22" s="59" t="s">
        <v>540</v>
      </c>
      <c r="E22" s="60" t="s">
        <v>380</v>
      </c>
      <c r="F22" s="59">
        <v>1943</v>
      </c>
      <c r="G22" s="61">
        <v>0.05914351851851857</v>
      </c>
      <c r="H22" s="73">
        <f t="shared" si="0"/>
        <v>3.1311154598825803</v>
      </c>
      <c r="I22" s="74">
        <f t="shared" si="1"/>
        <v>0.0018482349537037054</v>
      </c>
      <c r="J22" s="75">
        <f t="shared" si="2"/>
        <v>67</v>
      </c>
      <c r="K22" s="76">
        <v>3.669</v>
      </c>
      <c r="L22" s="77">
        <f t="shared" si="3"/>
        <v>0.8533975088259963</v>
      </c>
      <c r="M22" s="76">
        <f t="shared" si="4"/>
        <v>20</v>
      </c>
    </row>
    <row r="23" spans="1:13" ht="14.25">
      <c r="A23" s="57">
        <v>2</v>
      </c>
      <c r="B23" s="58">
        <v>73</v>
      </c>
      <c r="C23" s="59" t="s">
        <v>565</v>
      </c>
      <c r="D23" s="59" t="s">
        <v>557</v>
      </c>
      <c r="E23" s="60" t="s">
        <v>558</v>
      </c>
      <c r="F23" s="59">
        <v>1968</v>
      </c>
      <c r="G23" s="61">
        <v>0.04599537037037038</v>
      </c>
      <c r="H23" s="73">
        <f t="shared" si="0"/>
        <v>4.0261701056869645</v>
      </c>
      <c r="I23" s="74">
        <f t="shared" si="1"/>
        <v>0.0014373553240740744</v>
      </c>
      <c r="J23" s="75">
        <f t="shared" si="2"/>
        <v>42</v>
      </c>
      <c r="K23" s="76">
        <v>4.72</v>
      </c>
      <c r="L23" s="77">
        <f t="shared" si="3"/>
        <v>0.8530021410353739</v>
      </c>
      <c r="M23" s="76">
        <f t="shared" si="4"/>
        <v>21</v>
      </c>
    </row>
    <row r="24" spans="1:13" ht="14.25">
      <c r="A24" s="57">
        <v>3</v>
      </c>
      <c r="B24" s="58">
        <v>260</v>
      </c>
      <c r="C24" s="59" t="s">
        <v>735</v>
      </c>
      <c r="D24" s="59" t="s">
        <v>540</v>
      </c>
      <c r="E24" s="60" t="s">
        <v>167</v>
      </c>
      <c r="F24" s="59">
        <v>1966</v>
      </c>
      <c r="G24" s="61">
        <v>0.0528125</v>
      </c>
      <c r="H24" s="73">
        <f t="shared" si="0"/>
        <v>3.5064650449265837</v>
      </c>
      <c r="I24" s="74">
        <f t="shared" si="1"/>
        <v>0.001650390625</v>
      </c>
      <c r="J24" s="75">
        <f t="shared" si="2"/>
        <v>44</v>
      </c>
      <c r="K24" s="78">
        <v>4.127</v>
      </c>
      <c r="L24" s="77">
        <f t="shared" si="3"/>
        <v>0.8496401853468825</v>
      </c>
      <c r="M24" s="76">
        <f t="shared" si="4"/>
        <v>22</v>
      </c>
    </row>
    <row r="25" spans="1:13" ht="14.25">
      <c r="A25" s="57">
        <v>3</v>
      </c>
      <c r="B25" s="58">
        <v>85</v>
      </c>
      <c r="C25" s="59" t="s">
        <v>589</v>
      </c>
      <c r="D25" s="59" t="s">
        <v>557</v>
      </c>
      <c r="E25" s="60" t="s">
        <v>590</v>
      </c>
      <c r="F25" s="59">
        <v>1965</v>
      </c>
      <c r="G25" s="61">
        <v>0.046655092592592595</v>
      </c>
      <c r="H25" s="73">
        <f t="shared" si="0"/>
        <v>3.9692384023815426</v>
      </c>
      <c r="I25" s="74">
        <f t="shared" si="1"/>
        <v>0.0014579716435185186</v>
      </c>
      <c r="J25" s="75">
        <f t="shared" si="2"/>
        <v>45</v>
      </c>
      <c r="K25" s="76">
        <v>4.675</v>
      </c>
      <c r="L25" s="77">
        <f t="shared" si="3"/>
        <v>0.8490349523810786</v>
      </c>
      <c r="M25" s="76">
        <f t="shared" si="4"/>
        <v>23</v>
      </c>
    </row>
    <row r="26" spans="1:13" ht="14.25">
      <c r="A26" s="57">
        <v>3</v>
      </c>
      <c r="B26" s="58">
        <v>247</v>
      </c>
      <c r="C26" s="59" t="s">
        <v>722</v>
      </c>
      <c r="D26" s="59" t="s">
        <v>540</v>
      </c>
      <c r="E26" s="60" t="s">
        <v>167</v>
      </c>
      <c r="F26" s="59">
        <v>1975</v>
      </c>
      <c r="G26" s="61">
        <v>0.051423611111111045</v>
      </c>
      <c r="H26" s="73">
        <f t="shared" si="0"/>
        <v>3.601170380373626</v>
      </c>
      <c r="I26" s="74">
        <f t="shared" si="1"/>
        <v>0.00160698784722222</v>
      </c>
      <c r="J26" s="75">
        <f t="shared" si="2"/>
        <v>35</v>
      </c>
      <c r="K26" s="78">
        <v>4.242</v>
      </c>
      <c r="L26" s="77">
        <f t="shared" si="3"/>
        <v>0.8489321971649284</v>
      </c>
      <c r="M26" s="76">
        <f t="shared" si="4"/>
        <v>24</v>
      </c>
    </row>
    <row r="27" spans="1:13" ht="14.25">
      <c r="A27" s="57">
        <v>4</v>
      </c>
      <c r="B27" s="58">
        <v>265</v>
      </c>
      <c r="C27" s="59" t="s">
        <v>736</v>
      </c>
      <c r="D27" s="59" t="s">
        <v>542</v>
      </c>
      <c r="E27" s="60" t="s">
        <v>620</v>
      </c>
      <c r="F27" s="59">
        <v>1964</v>
      </c>
      <c r="G27" s="61">
        <v>0.05319444444444449</v>
      </c>
      <c r="H27" s="73">
        <f t="shared" si="0"/>
        <v>3.481288076588335</v>
      </c>
      <c r="I27" s="74">
        <f t="shared" si="1"/>
        <v>0.0016623263888888903</v>
      </c>
      <c r="J27" s="75">
        <f t="shared" si="2"/>
        <v>46</v>
      </c>
      <c r="K27" s="76">
        <v>4.101</v>
      </c>
      <c r="L27" s="77">
        <f t="shared" si="3"/>
        <v>0.8488876070686016</v>
      </c>
      <c r="M27" s="76">
        <f t="shared" si="4"/>
        <v>25</v>
      </c>
    </row>
    <row r="28" spans="1:13" ht="14.25">
      <c r="A28" s="57">
        <v>3</v>
      </c>
      <c r="B28" s="58">
        <v>194</v>
      </c>
      <c r="C28" s="59" t="s">
        <v>482</v>
      </c>
      <c r="D28" s="59" t="s">
        <v>542</v>
      </c>
      <c r="E28" s="60" t="s">
        <v>700</v>
      </c>
      <c r="F28" s="59">
        <v>1943</v>
      </c>
      <c r="G28" s="61">
        <v>0.05243055555555559</v>
      </c>
      <c r="H28" s="73">
        <f t="shared" si="0"/>
        <v>3.532008830022072</v>
      </c>
      <c r="I28" s="74">
        <f t="shared" si="1"/>
        <v>0.0016384548611111124</v>
      </c>
      <c r="J28" s="75">
        <f t="shared" si="2"/>
        <v>67</v>
      </c>
      <c r="K28" s="76">
        <v>4.17</v>
      </c>
      <c r="L28" s="77">
        <f t="shared" si="3"/>
        <v>0.8470045155928231</v>
      </c>
      <c r="M28" s="76">
        <f t="shared" si="4"/>
        <v>26</v>
      </c>
    </row>
    <row r="29" spans="1:13" ht="14.25">
      <c r="A29" s="57">
        <v>4</v>
      </c>
      <c r="B29" s="58">
        <v>196</v>
      </c>
      <c r="C29" s="59" t="s">
        <v>701</v>
      </c>
      <c r="D29" s="59" t="s">
        <v>542</v>
      </c>
      <c r="E29" s="60" t="s">
        <v>620</v>
      </c>
      <c r="F29" s="59">
        <v>1943</v>
      </c>
      <c r="G29" s="61">
        <v>0.05245370370370367</v>
      </c>
      <c r="H29" s="73">
        <f t="shared" si="0"/>
        <v>3.530450132391882</v>
      </c>
      <c r="I29" s="74">
        <f t="shared" si="1"/>
        <v>0.0016391782407407399</v>
      </c>
      <c r="J29" s="75">
        <f t="shared" si="2"/>
        <v>67</v>
      </c>
      <c r="K29" s="76">
        <v>4.17</v>
      </c>
      <c r="L29" s="77">
        <f t="shared" si="3"/>
        <v>0.8466307271922978</v>
      </c>
      <c r="M29" s="76">
        <f t="shared" si="4"/>
        <v>27</v>
      </c>
    </row>
    <row r="30" spans="1:13" ht="14.25">
      <c r="A30" s="57">
        <v>2</v>
      </c>
      <c r="B30" s="58">
        <v>192</v>
      </c>
      <c r="C30" s="59" t="s">
        <v>699</v>
      </c>
      <c r="D30" s="59" t="s">
        <v>557</v>
      </c>
      <c r="E30" s="60" t="s">
        <v>654</v>
      </c>
      <c r="F30" s="59">
        <v>1944</v>
      </c>
      <c r="G30" s="61">
        <v>0.05185185185185187</v>
      </c>
      <c r="H30" s="73">
        <f t="shared" si="0"/>
        <v>3.57142857142857</v>
      </c>
      <c r="I30" s="74">
        <f t="shared" si="1"/>
        <v>0.0016203703703703712</v>
      </c>
      <c r="J30" s="75">
        <f t="shared" si="2"/>
        <v>66</v>
      </c>
      <c r="K30" s="76">
        <v>4.221</v>
      </c>
      <c r="L30" s="77">
        <f t="shared" si="3"/>
        <v>0.8461095881138521</v>
      </c>
      <c r="M30" s="76">
        <f t="shared" si="4"/>
        <v>28</v>
      </c>
    </row>
    <row r="31" spans="1:13" ht="14.25">
      <c r="A31" s="57">
        <v>2</v>
      </c>
      <c r="B31" s="58">
        <v>147</v>
      </c>
      <c r="C31" s="59" t="s">
        <v>660</v>
      </c>
      <c r="D31" s="59" t="s">
        <v>555</v>
      </c>
      <c r="E31" s="60" t="s">
        <v>661</v>
      </c>
      <c r="F31" s="59">
        <v>1955</v>
      </c>
      <c r="G31" s="61">
        <v>0.04842592592592593</v>
      </c>
      <c r="H31" s="73">
        <f t="shared" si="0"/>
        <v>3.824091778202677</v>
      </c>
      <c r="I31" s="74">
        <f t="shared" si="1"/>
        <v>0.0015133101851851852</v>
      </c>
      <c r="J31" s="75">
        <f t="shared" si="2"/>
        <v>55</v>
      </c>
      <c r="K31" s="76">
        <v>4.52</v>
      </c>
      <c r="L31" s="77">
        <f t="shared" si="3"/>
        <v>0.846038004027141</v>
      </c>
      <c r="M31" s="76">
        <f t="shared" si="4"/>
        <v>29</v>
      </c>
    </row>
    <row r="32" spans="1:13" ht="14.25">
      <c r="A32" s="57">
        <v>1</v>
      </c>
      <c r="B32" s="58">
        <v>55</v>
      </c>
      <c r="C32" s="59" t="s">
        <v>334</v>
      </c>
      <c r="D32" s="59" t="s">
        <v>540</v>
      </c>
      <c r="E32" s="60" t="s">
        <v>167</v>
      </c>
      <c r="F32" s="59">
        <v>1973</v>
      </c>
      <c r="G32" s="61">
        <v>0.04576388888888894</v>
      </c>
      <c r="H32" s="73">
        <f t="shared" si="0"/>
        <v>4.046535154274149</v>
      </c>
      <c r="I32" s="74">
        <f t="shared" si="1"/>
        <v>0.001430121527777779</v>
      </c>
      <c r="J32" s="75">
        <f t="shared" si="2"/>
        <v>37</v>
      </c>
      <c r="K32" s="76">
        <v>4.791</v>
      </c>
      <c r="L32" s="77">
        <f t="shared" si="3"/>
        <v>0.8446118042734603</v>
      </c>
      <c r="M32" s="76">
        <f t="shared" si="4"/>
        <v>30</v>
      </c>
    </row>
    <row r="33" spans="1:13" ht="14.25">
      <c r="A33" s="57">
        <v>4</v>
      </c>
      <c r="B33" s="58">
        <v>100</v>
      </c>
      <c r="C33" s="59" t="s">
        <v>591</v>
      </c>
      <c r="D33" s="59" t="s">
        <v>542</v>
      </c>
      <c r="E33" s="60" t="s">
        <v>592</v>
      </c>
      <c r="F33" s="59">
        <v>1963</v>
      </c>
      <c r="G33" s="61">
        <v>0.04721064814814813</v>
      </c>
      <c r="H33" s="73">
        <f t="shared" si="0"/>
        <v>3.9225300318705583</v>
      </c>
      <c r="I33" s="74">
        <f t="shared" si="1"/>
        <v>0.001475332754629629</v>
      </c>
      <c r="J33" s="75">
        <f t="shared" si="2"/>
        <v>47</v>
      </c>
      <c r="K33" s="76">
        <v>4.645</v>
      </c>
      <c r="L33" s="77">
        <f t="shared" si="3"/>
        <v>0.8444628701551257</v>
      </c>
      <c r="M33" s="76">
        <f t="shared" si="4"/>
        <v>31</v>
      </c>
    </row>
    <row r="34" spans="1:13" ht="14.25">
      <c r="A34" s="68">
        <v>3</v>
      </c>
      <c r="B34" s="69">
        <v>173</v>
      </c>
      <c r="C34" s="70" t="s">
        <v>686</v>
      </c>
      <c r="D34" s="70" t="s">
        <v>540</v>
      </c>
      <c r="E34" s="71" t="s">
        <v>577</v>
      </c>
      <c r="F34" s="70">
        <v>1950</v>
      </c>
      <c r="G34" s="72">
        <v>0.049768518518518545</v>
      </c>
      <c r="H34" s="73">
        <f t="shared" si="0"/>
        <v>3.7209302325581377</v>
      </c>
      <c r="I34" s="74">
        <f t="shared" si="1"/>
        <v>0.0015552662037037043</v>
      </c>
      <c r="J34" s="75">
        <f t="shared" si="2"/>
        <v>60</v>
      </c>
      <c r="K34" s="76">
        <v>4.407</v>
      </c>
      <c r="L34" s="77">
        <f t="shared" si="3"/>
        <v>0.8443227212521301</v>
      </c>
      <c r="M34" s="76">
        <f t="shared" si="4"/>
        <v>32</v>
      </c>
    </row>
    <row r="35" spans="1:13" ht="14.25">
      <c r="A35" s="57">
        <v>6</v>
      </c>
      <c r="B35" s="58">
        <v>199</v>
      </c>
      <c r="C35" s="59" t="s">
        <v>209</v>
      </c>
      <c r="D35" s="59" t="s">
        <v>703</v>
      </c>
      <c r="E35" s="60" t="s">
        <v>700</v>
      </c>
      <c r="F35" s="59">
        <v>1942</v>
      </c>
      <c r="G35" s="61">
        <v>0.05331018518518521</v>
      </c>
      <c r="H35" s="73">
        <f aca="true" t="shared" si="5" ref="H35:H66">(16000/(G35*1440))/60</f>
        <v>3.473729917498913</v>
      </c>
      <c r="I35" s="74">
        <f aca="true" t="shared" si="6" ref="I35:I66">500/((16000/(G35*1440)))/1440</f>
        <v>0.001665943287037038</v>
      </c>
      <c r="J35" s="75">
        <f aca="true" t="shared" si="7" ref="J35:J66">2010-F35</f>
        <v>68</v>
      </c>
      <c r="K35" s="76">
        <v>4.12</v>
      </c>
      <c r="L35" s="77">
        <f aca="true" t="shared" si="8" ref="L35:L66">H35/K35</f>
        <v>0.8431383294900274</v>
      </c>
      <c r="M35" s="76">
        <f t="shared" si="4"/>
        <v>33</v>
      </c>
    </row>
    <row r="36" spans="1:13" ht="14.25">
      <c r="A36" s="57">
        <v>5</v>
      </c>
      <c r="B36" s="58">
        <v>106</v>
      </c>
      <c r="C36" s="59" t="s">
        <v>593</v>
      </c>
      <c r="D36" s="59" t="s">
        <v>557</v>
      </c>
      <c r="E36" s="60" t="s">
        <v>582</v>
      </c>
      <c r="F36" s="59">
        <v>1961</v>
      </c>
      <c r="G36" s="61">
        <v>0.047824074074074074</v>
      </c>
      <c r="H36" s="73">
        <f t="shared" si="5"/>
        <v>3.8722168441432716</v>
      </c>
      <c r="I36" s="74">
        <f t="shared" si="6"/>
        <v>0.001494502314814815</v>
      </c>
      <c r="J36" s="75">
        <f t="shared" si="7"/>
        <v>49</v>
      </c>
      <c r="K36" s="76">
        <v>4.616</v>
      </c>
      <c r="L36" s="77">
        <f t="shared" si="8"/>
        <v>0.8388684671020953</v>
      </c>
      <c r="M36" s="76">
        <f t="shared" si="4"/>
        <v>34</v>
      </c>
    </row>
    <row r="37" spans="1:13" ht="14.25">
      <c r="A37" s="57">
        <v>2</v>
      </c>
      <c r="B37" s="58">
        <v>46</v>
      </c>
      <c r="C37" s="59" t="s">
        <v>541</v>
      </c>
      <c r="D37" s="59" t="s">
        <v>542</v>
      </c>
      <c r="E37" s="60" t="s">
        <v>543</v>
      </c>
      <c r="F37" s="59">
        <v>1977</v>
      </c>
      <c r="G37" s="61">
        <v>0.04575231481481479</v>
      </c>
      <c r="H37" s="73">
        <f t="shared" si="5"/>
        <v>4.047558816089048</v>
      </c>
      <c r="I37" s="74">
        <f t="shared" si="6"/>
        <v>0.001429759837962962</v>
      </c>
      <c r="J37" s="75">
        <f t="shared" si="7"/>
        <v>33</v>
      </c>
      <c r="K37" s="76">
        <v>4.834</v>
      </c>
      <c r="L37" s="77">
        <f t="shared" si="8"/>
        <v>0.8373104708500307</v>
      </c>
      <c r="M37" s="76">
        <f t="shared" si="4"/>
        <v>35</v>
      </c>
    </row>
    <row r="38" spans="1:13" ht="14.25">
      <c r="A38" s="57">
        <v>1</v>
      </c>
      <c r="B38" s="58">
        <v>41</v>
      </c>
      <c r="C38" s="59" t="s">
        <v>322</v>
      </c>
      <c r="D38" s="59" t="s">
        <v>540</v>
      </c>
      <c r="E38" s="60" t="s">
        <v>167</v>
      </c>
      <c r="F38" s="59">
        <v>1983</v>
      </c>
      <c r="G38" s="61">
        <v>0.04545138888888889</v>
      </c>
      <c r="H38" s="73">
        <f t="shared" si="5"/>
        <v>4.074357015533486</v>
      </c>
      <c r="I38" s="74">
        <f t="shared" si="6"/>
        <v>0.0014203559027777778</v>
      </c>
      <c r="J38" s="75">
        <f t="shared" si="7"/>
        <v>27</v>
      </c>
      <c r="K38" s="76">
        <v>4.878</v>
      </c>
      <c r="L38" s="77">
        <f t="shared" si="8"/>
        <v>0.8352515406997715</v>
      </c>
      <c r="M38" s="76">
        <f t="shared" si="4"/>
        <v>36</v>
      </c>
    </row>
    <row r="39" spans="1:13" ht="14.25">
      <c r="A39" s="57">
        <v>4</v>
      </c>
      <c r="B39" s="58">
        <v>176</v>
      </c>
      <c r="C39" s="59" t="s">
        <v>687</v>
      </c>
      <c r="D39" s="59" t="s">
        <v>545</v>
      </c>
      <c r="E39" s="60" t="s">
        <v>688</v>
      </c>
      <c r="F39" s="59">
        <v>1949</v>
      </c>
      <c r="G39" s="61">
        <v>0.050636574074074125</v>
      </c>
      <c r="H39" s="73">
        <f t="shared" si="5"/>
        <v>3.657142857142853</v>
      </c>
      <c r="I39" s="74">
        <f t="shared" si="6"/>
        <v>0.0015823929398148164</v>
      </c>
      <c r="J39" s="75">
        <f t="shared" si="7"/>
        <v>61</v>
      </c>
      <c r="K39" s="76">
        <v>4.384</v>
      </c>
      <c r="L39" s="77">
        <f t="shared" si="8"/>
        <v>0.8342022940563076</v>
      </c>
      <c r="M39" s="76">
        <f t="shared" si="4"/>
        <v>37</v>
      </c>
    </row>
    <row r="40" spans="1:13" ht="14.25">
      <c r="A40" s="57">
        <v>2</v>
      </c>
      <c r="B40" s="58">
        <v>209</v>
      </c>
      <c r="C40" s="59" t="s">
        <v>485</v>
      </c>
      <c r="D40" s="59" t="s">
        <v>557</v>
      </c>
      <c r="E40" s="60" t="s">
        <v>596</v>
      </c>
      <c r="F40" s="59">
        <v>1940</v>
      </c>
      <c r="G40" s="61">
        <v>0.05564814814814817</v>
      </c>
      <c r="H40" s="73">
        <f t="shared" si="5"/>
        <v>3.327787021630614</v>
      </c>
      <c r="I40" s="74">
        <f t="shared" si="6"/>
        <v>0.0017390046296296305</v>
      </c>
      <c r="J40" s="75">
        <f t="shared" si="7"/>
        <v>70</v>
      </c>
      <c r="K40" s="76">
        <v>4.016</v>
      </c>
      <c r="L40" s="77">
        <f t="shared" si="8"/>
        <v>0.8286322265016469</v>
      </c>
      <c r="M40" s="76">
        <f t="shared" si="4"/>
        <v>38</v>
      </c>
    </row>
    <row r="41" spans="1:13" ht="14.25">
      <c r="A41" s="57">
        <v>4</v>
      </c>
      <c r="B41" s="58">
        <v>160</v>
      </c>
      <c r="C41" s="59" t="s">
        <v>446</v>
      </c>
      <c r="D41" s="59" t="s">
        <v>545</v>
      </c>
      <c r="E41" s="60" t="s">
        <v>664</v>
      </c>
      <c r="F41" s="59">
        <v>1952</v>
      </c>
      <c r="G41" s="61">
        <v>0.050208333333333355</v>
      </c>
      <c r="H41" s="73">
        <f t="shared" si="5"/>
        <v>3.6883356385431063</v>
      </c>
      <c r="I41" s="74">
        <f t="shared" si="6"/>
        <v>0.0015690104166666671</v>
      </c>
      <c r="J41" s="75">
        <f t="shared" si="7"/>
        <v>58</v>
      </c>
      <c r="K41" s="76">
        <v>4.453</v>
      </c>
      <c r="L41" s="77">
        <f t="shared" si="8"/>
        <v>0.8282810775978231</v>
      </c>
      <c r="M41" s="76">
        <f t="shared" si="4"/>
        <v>39</v>
      </c>
    </row>
    <row r="42" spans="1:13" ht="14.25">
      <c r="A42" s="57">
        <v>6</v>
      </c>
      <c r="B42" s="58">
        <v>104</v>
      </c>
      <c r="C42" s="59" t="s">
        <v>388</v>
      </c>
      <c r="D42" s="59" t="s">
        <v>542</v>
      </c>
      <c r="E42" s="60" t="s">
        <v>594</v>
      </c>
      <c r="F42" s="59">
        <v>1962</v>
      </c>
      <c r="G42" s="61">
        <v>0.04832175925925919</v>
      </c>
      <c r="H42" s="73">
        <f t="shared" si="5"/>
        <v>3.832335329341323</v>
      </c>
      <c r="I42" s="74">
        <f t="shared" si="6"/>
        <v>0.0015100549768518497</v>
      </c>
      <c r="J42" s="75">
        <f t="shared" si="7"/>
        <v>48</v>
      </c>
      <c r="K42" s="76">
        <v>4.63</v>
      </c>
      <c r="L42" s="77">
        <f t="shared" si="8"/>
        <v>0.8277182136806314</v>
      </c>
      <c r="M42" s="76">
        <f t="shared" si="4"/>
        <v>40</v>
      </c>
    </row>
    <row r="43" spans="1:13" ht="14.25">
      <c r="A43" s="57">
        <v>7</v>
      </c>
      <c r="B43" s="58">
        <v>205</v>
      </c>
      <c r="C43" s="59" t="s">
        <v>704</v>
      </c>
      <c r="D43" s="59" t="s">
        <v>540</v>
      </c>
      <c r="E43" s="60" t="s">
        <v>149</v>
      </c>
      <c r="F43" s="59">
        <v>1941</v>
      </c>
      <c r="G43" s="61">
        <v>0.05504629629629626</v>
      </c>
      <c r="H43" s="73">
        <f t="shared" si="5"/>
        <v>3.364171572750213</v>
      </c>
      <c r="I43" s="74">
        <f t="shared" si="6"/>
        <v>0.001720196759259258</v>
      </c>
      <c r="J43" s="75">
        <f t="shared" si="7"/>
        <v>69</v>
      </c>
      <c r="K43" s="76">
        <v>4.07</v>
      </c>
      <c r="L43" s="77">
        <f t="shared" si="8"/>
        <v>0.8265777820025092</v>
      </c>
      <c r="M43" s="76">
        <f t="shared" si="4"/>
        <v>41</v>
      </c>
    </row>
    <row r="44" spans="1:13" ht="14.25">
      <c r="A44" s="57">
        <v>3</v>
      </c>
      <c r="B44" s="58">
        <v>40</v>
      </c>
      <c r="C44" s="59" t="s">
        <v>544</v>
      </c>
      <c r="D44" s="59" t="s">
        <v>545</v>
      </c>
      <c r="E44" s="60" t="s">
        <v>546</v>
      </c>
      <c r="F44" s="59">
        <v>1983</v>
      </c>
      <c r="G44" s="61">
        <v>0.04618055555555556</v>
      </c>
      <c r="H44" s="73">
        <f t="shared" si="5"/>
        <v>4.010025062656641</v>
      </c>
      <c r="I44" s="74">
        <f t="shared" si="6"/>
        <v>0.0014431423611111112</v>
      </c>
      <c r="J44" s="75">
        <f t="shared" si="7"/>
        <v>27</v>
      </c>
      <c r="K44" s="76">
        <v>4.878</v>
      </c>
      <c r="L44" s="77">
        <f t="shared" si="8"/>
        <v>0.8220633584781962</v>
      </c>
      <c r="M44" s="76">
        <f t="shared" si="4"/>
        <v>42</v>
      </c>
    </row>
    <row r="45" spans="1:13" ht="14.25">
      <c r="A45" s="57">
        <v>5</v>
      </c>
      <c r="B45" s="58">
        <v>169</v>
      </c>
      <c r="C45" s="59" t="s">
        <v>665</v>
      </c>
      <c r="D45" s="59" t="s">
        <v>563</v>
      </c>
      <c r="E45" s="60" t="s">
        <v>666</v>
      </c>
      <c r="F45" s="59">
        <v>1952</v>
      </c>
      <c r="G45" s="61">
        <v>0.0506018518518519</v>
      </c>
      <c r="H45" s="73">
        <f t="shared" si="5"/>
        <v>3.659652333028359</v>
      </c>
      <c r="I45" s="74">
        <f t="shared" si="6"/>
        <v>0.0015813078703703718</v>
      </c>
      <c r="J45" s="75">
        <f t="shared" si="7"/>
        <v>58</v>
      </c>
      <c r="K45" s="76">
        <v>4.453</v>
      </c>
      <c r="L45" s="77">
        <f t="shared" si="8"/>
        <v>0.8218397334445</v>
      </c>
      <c r="M45" s="76">
        <f t="shared" si="4"/>
        <v>43</v>
      </c>
    </row>
    <row r="46" spans="1:13" ht="14.25">
      <c r="A46" s="57">
        <v>4</v>
      </c>
      <c r="B46" s="58">
        <v>43</v>
      </c>
      <c r="C46" s="59" t="s">
        <v>338</v>
      </c>
      <c r="D46" s="59" t="s">
        <v>540</v>
      </c>
      <c r="E46" s="60" t="s">
        <v>167</v>
      </c>
      <c r="F46" s="59">
        <v>1980</v>
      </c>
      <c r="G46" s="61">
        <v>0.04649305555555561</v>
      </c>
      <c r="H46" s="73">
        <f t="shared" si="5"/>
        <v>3.9830719442369884</v>
      </c>
      <c r="I46" s="74">
        <f t="shared" si="6"/>
        <v>0.0014529079861111127</v>
      </c>
      <c r="J46" s="75">
        <f t="shared" si="7"/>
        <v>30</v>
      </c>
      <c r="K46" s="76">
        <v>4.856</v>
      </c>
      <c r="L46" s="77">
        <f t="shared" si="8"/>
        <v>0.8202372208066286</v>
      </c>
      <c r="M46" s="76">
        <f t="shared" si="4"/>
        <v>44</v>
      </c>
    </row>
    <row r="47" spans="1:13" ht="14.25">
      <c r="A47" s="57">
        <v>6</v>
      </c>
      <c r="B47" s="58">
        <v>165</v>
      </c>
      <c r="C47" s="59" t="s">
        <v>452</v>
      </c>
      <c r="D47" s="59" t="s">
        <v>557</v>
      </c>
      <c r="E47" s="60" t="s">
        <v>558</v>
      </c>
      <c r="F47" s="59">
        <v>1952</v>
      </c>
      <c r="G47" s="61">
        <v>0.05081018518518515</v>
      </c>
      <c r="H47" s="73">
        <f t="shared" si="5"/>
        <v>3.6446469248291598</v>
      </c>
      <c r="I47" s="74">
        <f t="shared" si="6"/>
        <v>0.0015878182870370358</v>
      </c>
      <c r="J47" s="75">
        <f t="shared" si="7"/>
        <v>58</v>
      </c>
      <c r="K47" s="76">
        <v>4.453</v>
      </c>
      <c r="L47" s="77">
        <f t="shared" si="8"/>
        <v>0.8184700033301503</v>
      </c>
      <c r="M47" s="76">
        <f t="shared" si="4"/>
        <v>45</v>
      </c>
    </row>
    <row r="48" spans="1:13" ht="14.25">
      <c r="A48" s="57">
        <v>4</v>
      </c>
      <c r="B48" s="58">
        <v>138</v>
      </c>
      <c r="C48" s="59" t="s">
        <v>632</v>
      </c>
      <c r="D48" s="59" t="s">
        <v>557</v>
      </c>
      <c r="E48" s="60" t="s">
        <v>633</v>
      </c>
      <c r="F48" s="59">
        <v>1956</v>
      </c>
      <c r="G48" s="61">
        <v>0.049837962962963</v>
      </c>
      <c r="H48" s="73">
        <f t="shared" si="5"/>
        <v>3.715745471435204</v>
      </c>
      <c r="I48" s="74">
        <f t="shared" si="6"/>
        <v>0.0015574363425925938</v>
      </c>
      <c r="J48" s="75">
        <f t="shared" si="7"/>
        <v>54</v>
      </c>
      <c r="K48" s="76">
        <v>4.542</v>
      </c>
      <c r="L48" s="77">
        <f t="shared" si="8"/>
        <v>0.8180857488848974</v>
      </c>
      <c r="M48" s="76">
        <f t="shared" si="4"/>
        <v>46</v>
      </c>
    </row>
    <row r="49" spans="1:13" ht="14.25">
      <c r="A49" s="57">
        <v>5</v>
      </c>
      <c r="B49" s="58">
        <v>268</v>
      </c>
      <c r="C49" s="59" t="s">
        <v>737</v>
      </c>
      <c r="D49" s="59" t="s">
        <v>542</v>
      </c>
      <c r="E49" s="60" t="s">
        <v>594</v>
      </c>
      <c r="F49" s="59">
        <v>1963</v>
      </c>
      <c r="G49" s="61">
        <v>0.055393518518518536</v>
      </c>
      <c r="H49" s="73">
        <f t="shared" si="5"/>
        <v>3.343083994985373</v>
      </c>
      <c r="I49" s="74">
        <f t="shared" si="6"/>
        <v>0.0017310474537037043</v>
      </c>
      <c r="J49" s="75">
        <f t="shared" si="7"/>
        <v>47</v>
      </c>
      <c r="K49" s="76">
        <v>4.088</v>
      </c>
      <c r="L49" s="77">
        <f t="shared" si="8"/>
        <v>0.817779842217557</v>
      </c>
      <c r="M49" s="76">
        <f t="shared" si="4"/>
        <v>47</v>
      </c>
    </row>
    <row r="50" spans="1:13" ht="14.25">
      <c r="A50" s="57">
        <v>8</v>
      </c>
      <c r="B50" s="58">
        <v>90</v>
      </c>
      <c r="C50" s="59" t="s">
        <v>395</v>
      </c>
      <c r="D50" s="59" t="s">
        <v>557</v>
      </c>
      <c r="E50" s="60" t="s">
        <v>596</v>
      </c>
      <c r="F50" s="59">
        <v>1963</v>
      </c>
      <c r="G50" s="61">
        <v>0.04879629629629623</v>
      </c>
      <c r="H50" s="73">
        <f t="shared" si="5"/>
        <v>3.7950664136622447</v>
      </c>
      <c r="I50" s="74">
        <f t="shared" si="6"/>
        <v>0.001524884259259257</v>
      </c>
      <c r="J50" s="75">
        <f t="shared" si="7"/>
        <v>47</v>
      </c>
      <c r="K50" s="76">
        <v>4.645</v>
      </c>
      <c r="L50" s="77">
        <f t="shared" si="8"/>
        <v>0.81702183286593</v>
      </c>
      <c r="M50" s="76">
        <f t="shared" si="4"/>
        <v>48</v>
      </c>
    </row>
    <row r="51" spans="1:13" ht="14.25">
      <c r="A51" s="57">
        <v>5</v>
      </c>
      <c r="B51" s="58">
        <v>189</v>
      </c>
      <c r="C51" s="59" t="s">
        <v>474</v>
      </c>
      <c r="D51" s="59" t="s">
        <v>542</v>
      </c>
      <c r="E51" s="60" t="s">
        <v>689</v>
      </c>
      <c r="F51" s="59">
        <v>1946</v>
      </c>
      <c r="G51" s="61">
        <v>0.05259259259259258</v>
      </c>
      <c r="H51" s="73">
        <f t="shared" si="5"/>
        <v>3.521126760563381</v>
      </c>
      <c r="I51" s="74">
        <f t="shared" si="6"/>
        <v>0.0016435185185185183</v>
      </c>
      <c r="J51" s="75">
        <f t="shared" si="7"/>
        <v>64</v>
      </c>
      <c r="K51" s="76">
        <v>4.315</v>
      </c>
      <c r="L51" s="77">
        <f t="shared" si="8"/>
        <v>0.81602010673543</v>
      </c>
      <c r="M51" s="76">
        <f t="shared" si="4"/>
        <v>49</v>
      </c>
    </row>
    <row r="52" spans="1:13" ht="14.25">
      <c r="A52" s="57">
        <v>5</v>
      </c>
      <c r="B52" s="58">
        <v>277</v>
      </c>
      <c r="C52" s="59" t="s">
        <v>747</v>
      </c>
      <c r="D52" s="59" t="s">
        <v>545</v>
      </c>
      <c r="E52" s="60" t="s">
        <v>546</v>
      </c>
      <c r="F52" s="59">
        <v>1957</v>
      </c>
      <c r="G52" s="61">
        <v>0.05659722222222224</v>
      </c>
      <c r="H52" s="73">
        <f t="shared" si="5"/>
        <v>3.2719836400817983</v>
      </c>
      <c r="I52" s="74">
        <f t="shared" si="6"/>
        <v>0.001768663194444445</v>
      </c>
      <c r="J52" s="75">
        <f t="shared" si="7"/>
        <v>53</v>
      </c>
      <c r="K52" s="76">
        <v>4.01</v>
      </c>
      <c r="L52" s="77">
        <f t="shared" si="8"/>
        <v>0.8159560199705234</v>
      </c>
      <c r="M52" s="76">
        <f t="shared" si="4"/>
        <v>50</v>
      </c>
    </row>
    <row r="53" spans="1:13" ht="14.25">
      <c r="A53" s="57">
        <v>4</v>
      </c>
      <c r="B53" s="58">
        <v>272</v>
      </c>
      <c r="C53" s="59" t="s">
        <v>746</v>
      </c>
      <c r="D53" s="59" t="s">
        <v>542</v>
      </c>
      <c r="E53" s="60" t="s">
        <v>620</v>
      </c>
      <c r="F53" s="59">
        <v>1960</v>
      </c>
      <c r="G53" s="61">
        <v>0.05607638888888894</v>
      </c>
      <c r="H53" s="73">
        <f t="shared" si="5"/>
        <v>3.302373581011349</v>
      </c>
      <c r="I53" s="74">
        <f t="shared" si="6"/>
        <v>0.0017523871527777794</v>
      </c>
      <c r="J53" s="75">
        <f t="shared" si="7"/>
        <v>50</v>
      </c>
      <c r="K53" s="76">
        <v>4.049</v>
      </c>
      <c r="L53" s="77">
        <f t="shared" si="8"/>
        <v>0.8156022674762531</v>
      </c>
      <c r="M53" s="76">
        <f t="shared" si="4"/>
        <v>51</v>
      </c>
    </row>
    <row r="54" spans="1:13" ht="14.25">
      <c r="A54" s="57">
        <v>2</v>
      </c>
      <c r="B54" s="58">
        <v>113</v>
      </c>
      <c r="C54" s="59" t="s">
        <v>392</v>
      </c>
      <c r="D54" s="59" t="s">
        <v>540</v>
      </c>
      <c r="E54" s="60" t="s">
        <v>169</v>
      </c>
      <c r="F54" s="59">
        <v>1960</v>
      </c>
      <c r="G54" s="61">
        <v>0.04939814814814819</v>
      </c>
      <c r="H54" s="73">
        <f t="shared" si="5"/>
        <v>3.7488284910965293</v>
      </c>
      <c r="I54" s="74">
        <f t="shared" si="6"/>
        <v>0.001543692129629631</v>
      </c>
      <c r="J54" s="75">
        <f t="shared" si="7"/>
        <v>50</v>
      </c>
      <c r="K54" s="76">
        <v>4.601</v>
      </c>
      <c r="L54" s="77">
        <f t="shared" si="8"/>
        <v>0.8147855881539946</v>
      </c>
      <c r="M54" s="76">
        <f t="shared" si="4"/>
        <v>52</v>
      </c>
    </row>
    <row r="55" spans="1:13" ht="14.25">
      <c r="A55" s="57">
        <v>2</v>
      </c>
      <c r="B55" s="58">
        <v>249</v>
      </c>
      <c r="C55" s="59" t="s">
        <v>727</v>
      </c>
      <c r="D55" s="59" t="s">
        <v>557</v>
      </c>
      <c r="E55" s="60" t="s">
        <v>728</v>
      </c>
      <c r="F55" s="59">
        <v>1973</v>
      </c>
      <c r="G55" s="61">
        <v>0.053912037037037064</v>
      </c>
      <c r="H55" s="73">
        <f t="shared" si="5"/>
        <v>3.434950622584799</v>
      </c>
      <c r="I55" s="74">
        <f t="shared" si="6"/>
        <v>0.0016847511574074082</v>
      </c>
      <c r="J55" s="75">
        <f t="shared" si="7"/>
        <v>37</v>
      </c>
      <c r="K55" s="78">
        <v>4.216</v>
      </c>
      <c r="L55" s="77">
        <f t="shared" si="8"/>
        <v>0.8147416087724855</v>
      </c>
      <c r="M55" s="76">
        <f t="shared" si="4"/>
        <v>53</v>
      </c>
    </row>
    <row r="56" spans="1:13" ht="14.25">
      <c r="A56" s="57">
        <v>9</v>
      </c>
      <c r="B56" s="58">
        <v>89</v>
      </c>
      <c r="C56" s="59" t="s">
        <v>597</v>
      </c>
      <c r="D56" s="59" t="s">
        <v>542</v>
      </c>
      <c r="E56" s="60" t="s">
        <v>598</v>
      </c>
      <c r="F56" s="59">
        <v>1964</v>
      </c>
      <c r="G56" s="61">
        <v>0.048842592592592604</v>
      </c>
      <c r="H56" s="73">
        <f t="shared" si="5"/>
        <v>3.791469194312796</v>
      </c>
      <c r="I56" s="74">
        <f t="shared" si="6"/>
        <v>0.0015263310185185187</v>
      </c>
      <c r="J56" s="75">
        <f t="shared" si="7"/>
        <v>46</v>
      </c>
      <c r="K56" s="76">
        <v>4.66</v>
      </c>
      <c r="L56" s="77">
        <f t="shared" si="8"/>
        <v>0.8136199987795699</v>
      </c>
      <c r="M56" s="76">
        <f t="shared" si="4"/>
        <v>54</v>
      </c>
    </row>
    <row r="57" spans="1:13" ht="14.25">
      <c r="A57" s="57">
        <v>3</v>
      </c>
      <c r="B57" s="58">
        <v>252</v>
      </c>
      <c r="C57" s="59" t="s">
        <v>729</v>
      </c>
      <c r="D57" s="59" t="s">
        <v>610</v>
      </c>
      <c r="E57" s="60" t="s">
        <v>730</v>
      </c>
      <c r="F57" s="59">
        <v>1971</v>
      </c>
      <c r="G57" s="61">
        <v>0.0543865740740741</v>
      </c>
      <c r="H57" s="73">
        <f t="shared" si="5"/>
        <v>3.404979782932537</v>
      </c>
      <c r="I57" s="74">
        <f t="shared" si="6"/>
        <v>0.0016995804398148157</v>
      </c>
      <c r="J57" s="75">
        <f t="shared" si="7"/>
        <v>39</v>
      </c>
      <c r="K57" s="78">
        <v>4.191</v>
      </c>
      <c r="L57" s="77">
        <f t="shared" si="8"/>
        <v>0.8124504373496867</v>
      </c>
      <c r="M57" s="76">
        <f t="shared" si="4"/>
        <v>55</v>
      </c>
    </row>
    <row r="58" spans="1:13" ht="14.25">
      <c r="A58" s="57">
        <v>10</v>
      </c>
      <c r="B58" s="58">
        <v>102</v>
      </c>
      <c r="C58" s="59" t="s">
        <v>599</v>
      </c>
      <c r="D58" s="59" t="s">
        <v>557</v>
      </c>
      <c r="E58" s="60" t="s">
        <v>582</v>
      </c>
      <c r="F58" s="59">
        <v>1962</v>
      </c>
      <c r="G58" s="61">
        <v>0.049247685185185186</v>
      </c>
      <c r="H58" s="73">
        <f t="shared" si="5"/>
        <v>3.7602820211515864</v>
      </c>
      <c r="I58" s="74">
        <f t="shared" si="6"/>
        <v>0.001538990162037037</v>
      </c>
      <c r="J58" s="75">
        <f t="shared" si="7"/>
        <v>48</v>
      </c>
      <c r="K58" s="76">
        <v>4.63</v>
      </c>
      <c r="L58" s="77">
        <f t="shared" si="8"/>
        <v>0.8121559440932152</v>
      </c>
      <c r="M58" s="76">
        <f t="shared" si="4"/>
        <v>56</v>
      </c>
    </row>
    <row r="59" spans="1:13" ht="14.25">
      <c r="A59" s="57">
        <v>3</v>
      </c>
      <c r="B59" s="58">
        <v>115</v>
      </c>
      <c r="C59" s="59" t="s">
        <v>402</v>
      </c>
      <c r="D59" s="59" t="s">
        <v>540</v>
      </c>
      <c r="E59" s="60" t="s">
        <v>167</v>
      </c>
      <c r="F59" s="59">
        <v>1960</v>
      </c>
      <c r="G59" s="61">
        <v>0.04956018518518518</v>
      </c>
      <c r="H59" s="73">
        <f t="shared" si="5"/>
        <v>3.736571695469407</v>
      </c>
      <c r="I59" s="74">
        <f t="shared" si="6"/>
        <v>0.0015487557870370369</v>
      </c>
      <c r="J59" s="75">
        <f t="shared" si="7"/>
        <v>50</v>
      </c>
      <c r="K59" s="76">
        <v>4.601</v>
      </c>
      <c r="L59" s="77">
        <f t="shared" si="8"/>
        <v>0.8121216464832443</v>
      </c>
      <c r="M59" s="76">
        <f t="shared" si="4"/>
        <v>57</v>
      </c>
    </row>
    <row r="60" spans="1:13" ht="14.25">
      <c r="A60" s="57">
        <v>3</v>
      </c>
      <c r="B60" s="58">
        <v>66</v>
      </c>
      <c r="C60" s="59" t="s">
        <v>566</v>
      </c>
      <c r="D60" s="59" t="s">
        <v>540</v>
      </c>
      <c r="E60" s="60" t="s">
        <v>567</v>
      </c>
      <c r="F60" s="59">
        <v>1969</v>
      </c>
      <c r="G60" s="61">
        <v>0.04817129629629635</v>
      </c>
      <c r="H60" s="73">
        <f t="shared" si="5"/>
        <v>3.8443056222969685</v>
      </c>
      <c r="I60" s="74">
        <f t="shared" si="6"/>
        <v>0.001505353009259261</v>
      </c>
      <c r="J60" s="75">
        <f t="shared" si="7"/>
        <v>41</v>
      </c>
      <c r="K60" s="76">
        <v>4.734</v>
      </c>
      <c r="L60" s="77">
        <f t="shared" si="8"/>
        <v>0.8120628690952616</v>
      </c>
      <c r="M60" s="76">
        <f t="shared" si="4"/>
        <v>58</v>
      </c>
    </row>
    <row r="61" spans="1:13" ht="14.25">
      <c r="A61" s="57">
        <v>7</v>
      </c>
      <c r="B61" s="58">
        <v>78</v>
      </c>
      <c r="C61" s="59" t="s">
        <v>595</v>
      </c>
      <c r="D61" s="59" t="s">
        <v>557</v>
      </c>
      <c r="E61" s="60" t="s">
        <v>582</v>
      </c>
      <c r="F61" s="59">
        <v>1966</v>
      </c>
      <c r="G61" s="61">
        <v>0.048680555555555505</v>
      </c>
      <c r="H61" s="73">
        <f t="shared" si="5"/>
        <v>3.8040893961008124</v>
      </c>
      <c r="I61" s="74">
        <f t="shared" si="6"/>
        <v>0.0015212673611111095</v>
      </c>
      <c r="J61" s="75">
        <f t="shared" si="7"/>
        <v>44</v>
      </c>
      <c r="K61" s="76">
        <v>4.69</v>
      </c>
      <c r="L61" s="77">
        <f t="shared" si="8"/>
        <v>0.8111064810449493</v>
      </c>
      <c r="M61" s="76">
        <f t="shared" si="4"/>
        <v>59</v>
      </c>
    </row>
    <row r="62" spans="1:13" ht="14.25">
      <c r="A62" s="57">
        <v>6</v>
      </c>
      <c r="B62" s="58">
        <v>185</v>
      </c>
      <c r="C62" s="59" t="s">
        <v>183</v>
      </c>
      <c r="D62" s="59" t="s">
        <v>540</v>
      </c>
      <c r="E62" s="60" t="s">
        <v>149</v>
      </c>
      <c r="F62" s="59">
        <v>1946</v>
      </c>
      <c r="G62" s="61">
        <v>0.052928240740740706</v>
      </c>
      <c r="H62" s="73">
        <f t="shared" si="5"/>
        <v>3.4987972884321037</v>
      </c>
      <c r="I62" s="74">
        <f t="shared" si="6"/>
        <v>0.0016540075231481469</v>
      </c>
      <c r="J62" s="75">
        <f t="shared" si="7"/>
        <v>64</v>
      </c>
      <c r="K62" s="76">
        <v>4.315</v>
      </c>
      <c r="L62" s="77">
        <f t="shared" si="8"/>
        <v>0.8108452580375675</v>
      </c>
      <c r="M62" s="76">
        <f t="shared" si="4"/>
        <v>60</v>
      </c>
    </row>
    <row r="63" spans="1:13" ht="14.25">
      <c r="A63" s="57">
        <v>6</v>
      </c>
      <c r="B63" s="58">
        <v>261</v>
      </c>
      <c r="C63" s="59" t="s">
        <v>509</v>
      </c>
      <c r="D63" s="59" t="s">
        <v>540</v>
      </c>
      <c r="E63" s="60" t="s">
        <v>340</v>
      </c>
      <c r="F63" s="59">
        <v>1966</v>
      </c>
      <c r="G63" s="61">
        <v>0.055543981481481486</v>
      </c>
      <c r="H63" s="73">
        <f t="shared" si="5"/>
        <v>3.3340279224838505</v>
      </c>
      <c r="I63" s="74">
        <f t="shared" si="6"/>
        <v>0.0017357494212962962</v>
      </c>
      <c r="J63" s="75">
        <f t="shared" si="7"/>
        <v>44</v>
      </c>
      <c r="K63" s="78">
        <v>4.127</v>
      </c>
      <c r="L63" s="77">
        <f t="shared" si="8"/>
        <v>0.8078575048422221</v>
      </c>
      <c r="M63" s="76">
        <f t="shared" si="4"/>
        <v>61</v>
      </c>
    </row>
    <row r="64" spans="1:13" ht="14.25">
      <c r="A64" s="57">
        <v>5</v>
      </c>
      <c r="B64" s="58">
        <v>131</v>
      </c>
      <c r="C64" s="59" t="s">
        <v>437</v>
      </c>
      <c r="D64" s="59" t="s">
        <v>540</v>
      </c>
      <c r="E64" s="60" t="s">
        <v>634</v>
      </c>
      <c r="F64" s="59">
        <v>1958</v>
      </c>
      <c r="G64" s="61">
        <v>0.050208333333333355</v>
      </c>
      <c r="H64" s="73">
        <f t="shared" si="5"/>
        <v>3.6883356385431063</v>
      </c>
      <c r="I64" s="74">
        <f t="shared" si="6"/>
        <v>0.0015690104166666671</v>
      </c>
      <c r="J64" s="75">
        <f t="shared" si="7"/>
        <v>52</v>
      </c>
      <c r="K64" s="76">
        <v>4.571</v>
      </c>
      <c r="L64" s="77">
        <f t="shared" si="8"/>
        <v>0.8068990677189032</v>
      </c>
      <c r="M64" s="76">
        <f t="shared" si="4"/>
        <v>62</v>
      </c>
    </row>
    <row r="65" spans="1:13" ht="14.25">
      <c r="A65" s="57">
        <v>9</v>
      </c>
      <c r="B65" s="58">
        <v>164</v>
      </c>
      <c r="C65" s="59" t="s">
        <v>159</v>
      </c>
      <c r="D65" s="59" t="s">
        <v>545</v>
      </c>
      <c r="E65" s="60" t="s">
        <v>546</v>
      </c>
      <c r="F65" s="59">
        <v>1952</v>
      </c>
      <c r="G65" s="61">
        <v>0.05167824074074073</v>
      </c>
      <c r="H65" s="73">
        <f t="shared" si="5"/>
        <v>3.5834266517357225</v>
      </c>
      <c r="I65" s="74">
        <f t="shared" si="6"/>
        <v>0.001614945023148148</v>
      </c>
      <c r="J65" s="75">
        <f t="shared" si="7"/>
        <v>58</v>
      </c>
      <c r="K65" s="76">
        <v>4.453</v>
      </c>
      <c r="L65" s="77">
        <f t="shared" si="8"/>
        <v>0.804721906969621</v>
      </c>
      <c r="M65" s="76">
        <f t="shared" si="4"/>
        <v>63</v>
      </c>
    </row>
    <row r="66" spans="1:13" ht="15" thickBot="1">
      <c r="A66" s="62">
        <v>1</v>
      </c>
      <c r="B66" s="63">
        <v>279</v>
      </c>
      <c r="C66" s="64" t="s">
        <v>516</v>
      </c>
      <c r="D66" s="64" t="s">
        <v>540</v>
      </c>
      <c r="E66" s="65" t="s">
        <v>167</v>
      </c>
      <c r="F66" s="64">
        <v>1954</v>
      </c>
      <c r="G66" s="66">
        <v>0.05819444444444449</v>
      </c>
      <c r="H66" s="73">
        <f t="shared" si="5"/>
        <v>3.182179793158311</v>
      </c>
      <c r="I66" s="74">
        <f t="shared" si="6"/>
        <v>0.0018185763888888904</v>
      </c>
      <c r="J66" s="75">
        <f t="shared" si="7"/>
        <v>56</v>
      </c>
      <c r="K66" s="76">
        <v>3.958</v>
      </c>
      <c r="L66" s="77">
        <f t="shared" si="8"/>
        <v>0.8039868097923979</v>
      </c>
      <c r="M66" s="76">
        <f t="shared" si="4"/>
        <v>64</v>
      </c>
    </row>
    <row r="67" spans="1:13" ht="14.25">
      <c r="A67" s="57">
        <v>8</v>
      </c>
      <c r="B67" s="58">
        <v>155</v>
      </c>
      <c r="C67" s="59" t="s">
        <v>668</v>
      </c>
      <c r="D67" s="59" t="s">
        <v>542</v>
      </c>
      <c r="E67" s="60" t="s">
        <v>669</v>
      </c>
      <c r="F67" s="59">
        <v>1953</v>
      </c>
      <c r="G67" s="61">
        <v>0.05160879629629628</v>
      </c>
      <c r="H67" s="73">
        <f aca="true" t="shared" si="9" ref="H67:H98">(16000/(G67*1440))/60</f>
        <v>3.588248486207671</v>
      </c>
      <c r="I67" s="74">
        <f aca="true" t="shared" si="10" ref="I67:I98">500/((16000/(G67*1440)))/1440</f>
        <v>0.0016127748842592585</v>
      </c>
      <c r="J67" s="75">
        <f aca="true" t="shared" si="11" ref="J67:J98">2010-F67</f>
        <v>57</v>
      </c>
      <c r="K67" s="76">
        <v>4.475</v>
      </c>
      <c r="L67" s="77">
        <f aca="true" t="shared" si="12" ref="L67:L98">H67/K67</f>
        <v>0.8018432371413791</v>
      </c>
      <c r="M67" s="76">
        <f t="shared" si="4"/>
        <v>65</v>
      </c>
    </row>
    <row r="68" spans="1:13" ht="14.25">
      <c r="A68" s="57">
        <v>6</v>
      </c>
      <c r="B68" s="58">
        <v>130</v>
      </c>
      <c r="C68" s="59" t="s">
        <v>635</v>
      </c>
      <c r="D68" s="59" t="s">
        <v>557</v>
      </c>
      <c r="E68" s="60" t="s">
        <v>584</v>
      </c>
      <c r="F68" s="59">
        <v>1958</v>
      </c>
      <c r="G68" s="61">
        <v>0.05054398148148148</v>
      </c>
      <c r="H68" s="73">
        <f t="shared" si="9"/>
        <v>3.663842454774445</v>
      </c>
      <c r="I68" s="74">
        <f t="shared" si="10"/>
        <v>0.0015794994212962963</v>
      </c>
      <c r="J68" s="75">
        <f t="shared" si="11"/>
        <v>52</v>
      </c>
      <c r="K68" s="76">
        <v>4.571</v>
      </c>
      <c r="L68" s="77">
        <f t="shared" si="12"/>
        <v>0.801540681420793</v>
      </c>
      <c r="M68" s="76">
        <f t="shared" si="4"/>
        <v>66</v>
      </c>
    </row>
    <row r="69" spans="1:13" ht="14.25">
      <c r="A69" s="57">
        <v>5</v>
      </c>
      <c r="B69" s="58">
        <v>75</v>
      </c>
      <c r="C69" s="59" t="s">
        <v>359</v>
      </c>
      <c r="D69" s="59" t="s">
        <v>540</v>
      </c>
      <c r="E69" s="60" t="s">
        <v>169</v>
      </c>
      <c r="F69" s="59">
        <v>1968</v>
      </c>
      <c r="G69" s="61">
        <v>0.048981481481481515</v>
      </c>
      <c r="H69" s="73">
        <f t="shared" si="9"/>
        <v>3.780718336483929</v>
      </c>
      <c r="I69" s="74">
        <f t="shared" si="10"/>
        <v>0.0015306712962962976</v>
      </c>
      <c r="J69" s="75">
        <f t="shared" si="11"/>
        <v>42</v>
      </c>
      <c r="K69" s="76">
        <v>4.72</v>
      </c>
      <c r="L69" s="77">
        <f t="shared" si="12"/>
        <v>0.8009996475601545</v>
      </c>
      <c r="M69" s="76">
        <f aca="true" t="shared" si="13" ref="M69:M132">M68+1</f>
        <v>67</v>
      </c>
    </row>
    <row r="70" spans="1:13" ht="14.25">
      <c r="A70" s="57">
        <v>11</v>
      </c>
      <c r="B70" s="58">
        <v>82</v>
      </c>
      <c r="C70" s="59" t="s">
        <v>600</v>
      </c>
      <c r="D70" s="59" t="s">
        <v>555</v>
      </c>
      <c r="E70" s="60" t="s">
        <v>601</v>
      </c>
      <c r="F70" s="59">
        <v>1966</v>
      </c>
      <c r="G70" s="61">
        <v>0.04935185185185187</v>
      </c>
      <c r="H70" s="73">
        <f t="shared" si="9"/>
        <v>3.7523452157598483</v>
      </c>
      <c r="I70" s="74">
        <f t="shared" si="10"/>
        <v>0.001542245370370371</v>
      </c>
      <c r="J70" s="75">
        <f t="shared" si="11"/>
        <v>44</v>
      </c>
      <c r="K70" s="76">
        <v>4.69</v>
      </c>
      <c r="L70" s="77">
        <f t="shared" si="12"/>
        <v>0.8000736067718226</v>
      </c>
      <c r="M70" s="76">
        <f t="shared" si="13"/>
        <v>68</v>
      </c>
    </row>
    <row r="71" spans="1:13" ht="14.25">
      <c r="A71" s="57">
        <v>6</v>
      </c>
      <c r="B71" s="58">
        <v>274</v>
      </c>
      <c r="C71" s="59" t="s">
        <v>513</v>
      </c>
      <c r="D71" s="59" t="s">
        <v>557</v>
      </c>
      <c r="E71" s="60" t="s">
        <v>711</v>
      </c>
      <c r="F71" s="59">
        <v>1959</v>
      </c>
      <c r="G71" s="61">
        <v>0.05736111111111114</v>
      </c>
      <c r="H71" s="73">
        <f t="shared" si="9"/>
        <v>3.2284100080710236</v>
      </c>
      <c r="I71" s="74">
        <f t="shared" si="10"/>
        <v>0.001792534722222223</v>
      </c>
      <c r="J71" s="75">
        <f t="shared" si="11"/>
        <v>51</v>
      </c>
      <c r="K71" s="76">
        <v>4.036</v>
      </c>
      <c r="L71" s="77">
        <f t="shared" si="12"/>
        <v>0.7999033716727016</v>
      </c>
      <c r="M71" s="76">
        <f t="shared" si="13"/>
        <v>69</v>
      </c>
    </row>
    <row r="72" spans="1:13" ht="14.25">
      <c r="A72" s="57">
        <v>8</v>
      </c>
      <c r="B72" s="58">
        <v>132</v>
      </c>
      <c r="C72" s="59" t="s">
        <v>429</v>
      </c>
      <c r="D72" s="59" t="s">
        <v>563</v>
      </c>
      <c r="E72" s="60" t="s">
        <v>636</v>
      </c>
      <c r="F72" s="59">
        <v>1958</v>
      </c>
      <c r="G72" s="61">
        <v>0.05071759259259262</v>
      </c>
      <c r="H72" s="73">
        <f t="shared" si="9"/>
        <v>3.651300775901413</v>
      </c>
      <c r="I72" s="74">
        <f t="shared" si="10"/>
        <v>0.0015849247685185194</v>
      </c>
      <c r="J72" s="75">
        <f t="shared" si="11"/>
        <v>52</v>
      </c>
      <c r="K72" s="76">
        <v>4.571</v>
      </c>
      <c r="L72" s="77">
        <f t="shared" si="12"/>
        <v>0.7987969319408036</v>
      </c>
      <c r="M72" s="76">
        <f t="shared" si="13"/>
        <v>70</v>
      </c>
    </row>
    <row r="73" spans="1:13" ht="14.25">
      <c r="A73" s="57">
        <v>7</v>
      </c>
      <c r="B73" s="58">
        <v>151</v>
      </c>
      <c r="C73" s="59" t="s">
        <v>667</v>
      </c>
      <c r="D73" s="59" t="s">
        <v>545</v>
      </c>
      <c r="E73" s="60" t="s">
        <v>546</v>
      </c>
      <c r="F73" s="59">
        <v>1954</v>
      </c>
      <c r="G73" s="61">
        <v>0.05159722222222224</v>
      </c>
      <c r="H73" s="73">
        <f t="shared" si="9"/>
        <v>3.5890533871691326</v>
      </c>
      <c r="I73" s="74">
        <f t="shared" si="10"/>
        <v>0.001612413194444445</v>
      </c>
      <c r="J73" s="75">
        <f t="shared" si="11"/>
        <v>56</v>
      </c>
      <c r="K73" s="76">
        <v>4.497</v>
      </c>
      <c r="L73" s="77">
        <f t="shared" si="12"/>
        <v>0.7980994856947149</v>
      </c>
      <c r="M73" s="76">
        <f t="shared" si="13"/>
        <v>71</v>
      </c>
    </row>
    <row r="74" spans="1:13" ht="14.25">
      <c r="A74" s="57">
        <v>12</v>
      </c>
      <c r="B74" s="58">
        <v>77</v>
      </c>
      <c r="C74" s="59" t="s">
        <v>370</v>
      </c>
      <c r="D74" s="59" t="s">
        <v>557</v>
      </c>
      <c r="E74" s="60" t="s">
        <v>602</v>
      </c>
      <c r="F74" s="59">
        <v>1966</v>
      </c>
      <c r="G74" s="61">
        <v>0.049525462962962896</v>
      </c>
      <c r="H74" s="73">
        <f t="shared" si="9"/>
        <v>3.7391913998597848</v>
      </c>
      <c r="I74" s="74">
        <f t="shared" si="10"/>
        <v>0.0015476707175925907</v>
      </c>
      <c r="J74" s="75">
        <f t="shared" si="11"/>
        <v>44</v>
      </c>
      <c r="K74" s="76">
        <v>4.69</v>
      </c>
      <c r="L74" s="77">
        <f t="shared" si="12"/>
        <v>0.7972689551939839</v>
      </c>
      <c r="M74" s="76">
        <f t="shared" si="13"/>
        <v>72</v>
      </c>
    </row>
    <row r="75" spans="1:13" ht="14.25">
      <c r="A75" s="57">
        <v>7</v>
      </c>
      <c r="B75" s="58">
        <v>119</v>
      </c>
      <c r="C75" s="59" t="s">
        <v>417</v>
      </c>
      <c r="D75" s="59" t="s">
        <v>540</v>
      </c>
      <c r="E75" s="60" t="s">
        <v>577</v>
      </c>
      <c r="F75" s="59">
        <v>1959</v>
      </c>
      <c r="G75" s="61">
        <v>0.05071759259259262</v>
      </c>
      <c r="H75" s="73">
        <f t="shared" si="9"/>
        <v>3.651300775901413</v>
      </c>
      <c r="I75" s="74">
        <f t="shared" si="10"/>
        <v>0.0015849247685185194</v>
      </c>
      <c r="J75" s="75">
        <f t="shared" si="11"/>
        <v>51</v>
      </c>
      <c r="K75" s="76">
        <v>4.586</v>
      </c>
      <c r="L75" s="77">
        <f t="shared" si="12"/>
        <v>0.7961842075668148</v>
      </c>
      <c r="M75" s="76">
        <f t="shared" si="13"/>
        <v>73</v>
      </c>
    </row>
    <row r="76" spans="1:13" ht="14.25">
      <c r="A76" s="57">
        <v>7</v>
      </c>
      <c r="B76" s="58">
        <v>182</v>
      </c>
      <c r="C76" s="59" t="s">
        <v>176</v>
      </c>
      <c r="D76" s="59" t="s">
        <v>542</v>
      </c>
      <c r="E76" s="60" t="s">
        <v>620</v>
      </c>
      <c r="F76" s="59">
        <v>1948</v>
      </c>
      <c r="G76" s="61">
        <v>0.05335648148148148</v>
      </c>
      <c r="H76" s="73">
        <f t="shared" si="9"/>
        <v>3.4707158351409984</v>
      </c>
      <c r="I76" s="74">
        <f t="shared" si="10"/>
        <v>0.0016673900462962962</v>
      </c>
      <c r="J76" s="75">
        <f t="shared" si="11"/>
        <v>62</v>
      </c>
      <c r="K76" s="76">
        <v>4.361</v>
      </c>
      <c r="L76" s="77">
        <f t="shared" si="12"/>
        <v>0.7958532068656268</v>
      </c>
      <c r="M76" s="76">
        <f t="shared" si="13"/>
        <v>74</v>
      </c>
    </row>
    <row r="77" spans="1:13" ht="14.25">
      <c r="A77" s="57">
        <v>4</v>
      </c>
      <c r="B77" s="58">
        <v>59</v>
      </c>
      <c r="C77" s="59" t="s">
        <v>568</v>
      </c>
      <c r="D77" s="59" t="s">
        <v>540</v>
      </c>
      <c r="E77" s="60" t="s">
        <v>169</v>
      </c>
      <c r="F77" s="59">
        <v>1973</v>
      </c>
      <c r="G77" s="61">
        <v>0.04857638888888893</v>
      </c>
      <c r="H77" s="73">
        <f t="shared" si="9"/>
        <v>3.81224684298308</v>
      </c>
      <c r="I77" s="74">
        <f t="shared" si="10"/>
        <v>0.0015180121527777792</v>
      </c>
      <c r="J77" s="75">
        <f t="shared" si="11"/>
        <v>37</v>
      </c>
      <c r="K77" s="76">
        <v>4.791</v>
      </c>
      <c r="L77" s="77">
        <f t="shared" si="12"/>
        <v>0.7957100486293216</v>
      </c>
      <c r="M77" s="76">
        <f t="shared" si="13"/>
        <v>75</v>
      </c>
    </row>
    <row r="78" spans="1:13" ht="14.25">
      <c r="A78" s="57">
        <v>8</v>
      </c>
      <c r="B78" s="58">
        <v>198</v>
      </c>
      <c r="C78" s="59" t="s">
        <v>705</v>
      </c>
      <c r="D78" s="59" t="s">
        <v>542</v>
      </c>
      <c r="E78" s="60" t="s">
        <v>620</v>
      </c>
      <c r="F78" s="59">
        <v>1942</v>
      </c>
      <c r="G78" s="61">
        <v>0.056550925925925866</v>
      </c>
      <c r="H78" s="73">
        <f t="shared" si="9"/>
        <v>3.2746623004502693</v>
      </c>
      <c r="I78" s="74">
        <f t="shared" si="10"/>
        <v>0.0017672164351851835</v>
      </c>
      <c r="J78" s="75">
        <f t="shared" si="11"/>
        <v>68</v>
      </c>
      <c r="K78" s="76">
        <v>4.12</v>
      </c>
      <c r="L78" s="77">
        <f t="shared" si="12"/>
        <v>0.7948209467112304</v>
      </c>
      <c r="M78" s="76">
        <f t="shared" si="13"/>
        <v>76</v>
      </c>
    </row>
    <row r="79" spans="1:13" ht="14.25">
      <c r="A79" s="57">
        <v>4</v>
      </c>
      <c r="B79" s="58">
        <v>254</v>
      </c>
      <c r="C79" s="59" t="s">
        <v>731</v>
      </c>
      <c r="D79" s="59" t="s">
        <v>557</v>
      </c>
      <c r="E79" s="60" t="s">
        <v>584</v>
      </c>
      <c r="F79" s="59">
        <v>1971</v>
      </c>
      <c r="G79" s="61">
        <v>0.05560185185185185</v>
      </c>
      <c r="H79" s="73">
        <f t="shared" si="9"/>
        <v>3.3305578684429644</v>
      </c>
      <c r="I79" s="74">
        <f t="shared" si="10"/>
        <v>0.0017375578703703702</v>
      </c>
      <c r="J79" s="75">
        <f t="shared" si="11"/>
        <v>39</v>
      </c>
      <c r="K79" s="78">
        <v>4.191</v>
      </c>
      <c r="L79" s="77">
        <f t="shared" si="12"/>
        <v>0.7946928819954581</v>
      </c>
      <c r="M79" s="76">
        <f t="shared" si="13"/>
        <v>77</v>
      </c>
    </row>
    <row r="80" spans="1:13" ht="14.25">
      <c r="A80" s="57">
        <v>10</v>
      </c>
      <c r="B80" s="58">
        <v>152</v>
      </c>
      <c r="C80" s="59" t="s">
        <v>143</v>
      </c>
      <c r="D80" s="59" t="s">
        <v>540</v>
      </c>
      <c r="E80" s="60" t="s">
        <v>613</v>
      </c>
      <c r="F80" s="59">
        <v>1954</v>
      </c>
      <c r="G80" s="61">
        <v>0.05185185185185187</v>
      </c>
      <c r="H80" s="73">
        <f t="shared" si="9"/>
        <v>3.57142857142857</v>
      </c>
      <c r="I80" s="74">
        <f t="shared" si="10"/>
        <v>0.0016203703703703712</v>
      </c>
      <c r="J80" s="75">
        <f t="shared" si="11"/>
        <v>56</v>
      </c>
      <c r="K80" s="76">
        <v>4.497</v>
      </c>
      <c r="L80" s="77">
        <f t="shared" si="12"/>
        <v>0.7941802471488926</v>
      </c>
      <c r="M80" s="76">
        <f t="shared" si="13"/>
        <v>78</v>
      </c>
    </row>
    <row r="81" spans="1:13" ht="14.25">
      <c r="A81" s="57">
        <v>5</v>
      </c>
      <c r="B81" s="58">
        <v>42</v>
      </c>
      <c r="C81" s="59" t="s">
        <v>547</v>
      </c>
      <c r="D81" s="59" t="s">
        <v>545</v>
      </c>
      <c r="E81" s="60" t="s">
        <v>546</v>
      </c>
      <c r="F81" s="59">
        <v>1983</v>
      </c>
      <c r="G81" s="61">
        <v>0.04783564814814811</v>
      </c>
      <c r="H81" s="73">
        <f t="shared" si="9"/>
        <v>3.8712799419308035</v>
      </c>
      <c r="I81" s="74">
        <f t="shared" si="10"/>
        <v>0.0014948640046296285</v>
      </c>
      <c r="J81" s="75">
        <f t="shared" si="11"/>
        <v>27</v>
      </c>
      <c r="K81" s="76">
        <v>4.878</v>
      </c>
      <c r="L81" s="77">
        <f t="shared" si="12"/>
        <v>0.7936203242990577</v>
      </c>
      <c r="M81" s="76">
        <f t="shared" si="13"/>
        <v>79</v>
      </c>
    </row>
    <row r="82" spans="1:13" ht="14.25">
      <c r="A82" s="57">
        <v>9</v>
      </c>
      <c r="B82" s="58">
        <v>118</v>
      </c>
      <c r="C82" s="59" t="s">
        <v>637</v>
      </c>
      <c r="D82" s="59" t="s">
        <v>557</v>
      </c>
      <c r="E82" s="60" t="s">
        <v>638</v>
      </c>
      <c r="F82" s="59">
        <v>1959</v>
      </c>
      <c r="G82" s="61">
        <v>0.050925925925925986</v>
      </c>
      <c r="H82" s="73">
        <f t="shared" si="9"/>
        <v>3.6363636363636322</v>
      </c>
      <c r="I82" s="74">
        <f t="shared" si="10"/>
        <v>0.0015914351851851868</v>
      </c>
      <c r="J82" s="75">
        <f t="shared" si="11"/>
        <v>51</v>
      </c>
      <c r="K82" s="76">
        <v>4.586</v>
      </c>
      <c r="L82" s="77">
        <f t="shared" si="12"/>
        <v>0.792927090354041</v>
      </c>
      <c r="M82" s="76">
        <f t="shared" si="13"/>
        <v>80</v>
      </c>
    </row>
    <row r="83" spans="1:13" ht="14.25">
      <c r="A83" s="57">
        <v>15</v>
      </c>
      <c r="B83" s="58">
        <v>109</v>
      </c>
      <c r="C83" s="59" t="s">
        <v>605</v>
      </c>
      <c r="D83" s="59" t="s">
        <v>557</v>
      </c>
      <c r="E83" s="60" t="s">
        <v>606</v>
      </c>
      <c r="F83" s="59">
        <v>1961</v>
      </c>
      <c r="G83" s="61">
        <v>0.05074074074074075</v>
      </c>
      <c r="H83" s="73">
        <f t="shared" si="9"/>
        <v>3.649635036496349</v>
      </c>
      <c r="I83" s="74">
        <f t="shared" si="10"/>
        <v>0.0015856481481481487</v>
      </c>
      <c r="J83" s="75">
        <f t="shared" si="11"/>
        <v>49</v>
      </c>
      <c r="K83" s="76">
        <v>4.616</v>
      </c>
      <c r="L83" s="77">
        <f t="shared" si="12"/>
        <v>0.7906488380624673</v>
      </c>
      <c r="M83" s="76">
        <f t="shared" si="13"/>
        <v>81</v>
      </c>
    </row>
    <row r="84" spans="1:13" ht="14.25">
      <c r="A84" s="57">
        <v>9</v>
      </c>
      <c r="B84" s="58">
        <v>186</v>
      </c>
      <c r="C84" s="59" t="s">
        <v>192</v>
      </c>
      <c r="D84" s="59" t="s">
        <v>542</v>
      </c>
      <c r="E84" s="60" t="s">
        <v>620</v>
      </c>
      <c r="F84" s="59">
        <v>1946</v>
      </c>
      <c r="G84" s="61">
        <v>0.05432870370370374</v>
      </c>
      <c r="H84" s="73">
        <f t="shared" si="9"/>
        <v>3.408606731998293</v>
      </c>
      <c r="I84" s="74">
        <f t="shared" si="10"/>
        <v>0.001697771990740742</v>
      </c>
      <c r="J84" s="75">
        <f t="shared" si="11"/>
        <v>64</v>
      </c>
      <c r="K84" s="76">
        <v>4.315</v>
      </c>
      <c r="L84" s="77">
        <f t="shared" si="12"/>
        <v>0.7899436227110759</v>
      </c>
      <c r="M84" s="76">
        <f t="shared" si="13"/>
        <v>82</v>
      </c>
    </row>
    <row r="85" spans="1:13" ht="14.25">
      <c r="A85" s="57">
        <v>13</v>
      </c>
      <c r="B85" s="58">
        <v>88</v>
      </c>
      <c r="C85" s="59" t="s">
        <v>403</v>
      </c>
      <c r="D85" s="59" t="s">
        <v>540</v>
      </c>
      <c r="E85" s="60" t="s">
        <v>149</v>
      </c>
      <c r="F85" s="59">
        <v>1964</v>
      </c>
      <c r="G85" s="61">
        <v>0.05032407407407402</v>
      </c>
      <c r="H85" s="73">
        <f t="shared" si="9"/>
        <v>3.679852805887769</v>
      </c>
      <c r="I85" s="74">
        <f t="shared" si="10"/>
        <v>0.001572627314814813</v>
      </c>
      <c r="J85" s="75">
        <f t="shared" si="11"/>
        <v>46</v>
      </c>
      <c r="K85" s="76">
        <v>4.66</v>
      </c>
      <c r="L85" s="77">
        <f t="shared" si="12"/>
        <v>0.7896679840960877</v>
      </c>
      <c r="M85" s="76">
        <f t="shared" si="13"/>
        <v>83</v>
      </c>
    </row>
    <row r="86" spans="1:13" ht="14.25">
      <c r="A86" s="57">
        <v>6</v>
      </c>
      <c r="B86" s="58">
        <v>70</v>
      </c>
      <c r="C86" s="59" t="s">
        <v>569</v>
      </c>
      <c r="D86" s="59" t="s">
        <v>542</v>
      </c>
      <c r="E86" s="60" t="s">
        <v>570</v>
      </c>
      <c r="F86" s="59">
        <v>1968</v>
      </c>
      <c r="G86" s="61">
        <v>0.04979166666666668</v>
      </c>
      <c r="H86" s="73">
        <f t="shared" si="9"/>
        <v>3.7192003719200364</v>
      </c>
      <c r="I86" s="74">
        <f t="shared" si="10"/>
        <v>0.0015559895833333337</v>
      </c>
      <c r="J86" s="75">
        <f t="shared" si="11"/>
        <v>42</v>
      </c>
      <c r="K86" s="76">
        <v>4.72</v>
      </c>
      <c r="L86" s="77">
        <f t="shared" si="12"/>
        <v>0.7879661804915332</v>
      </c>
      <c r="M86" s="76">
        <f t="shared" si="13"/>
        <v>84</v>
      </c>
    </row>
    <row r="87" spans="1:13" ht="14.25">
      <c r="A87" s="57">
        <v>13</v>
      </c>
      <c r="B87" s="58">
        <v>167</v>
      </c>
      <c r="C87" s="59" t="s">
        <v>173</v>
      </c>
      <c r="D87" s="59" t="s">
        <v>540</v>
      </c>
      <c r="E87" s="60" t="s">
        <v>151</v>
      </c>
      <c r="F87" s="59">
        <v>1951</v>
      </c>
      <c r="G87" s="61">
        <v>0.053125</v>
      </c>
      <c r="H87" s="73">
        <f t="shared" si="9"/>
        <v>3.4858387799564268</v>
      </c>
      <c r="I87" s="74">
        <f t="shared" si="10"/>
        <v>0.00166015625</v>
      </c>
      <c r="J87" s="75">
        <f t="shared" si="11"/>
        <v>59</v>
      </c>
      <c r="K87" s="76">
        <v>4.43</v>
      </c>
      <c r="L87" s="77">
        <f t="shared" si="12"/>
        <v>0.7868710564235727</v>
      </c>
      <c r="M87" s="76">
        <f t="shared" si="13"/>
        <v>85</v>
      </c>
    </row>
    <row r="88" spans="1:13" ht="14.25">
      <c r="A88" s="57">
        <v>7</v>
      </c>
      <c r="B88" s="58">
        <v>259</v>
      </c>
      <c r="C88" s="59" t="s">
        <v>738</v>
      </c>
      <c r="D88" s="59" t="s">
        <v>557</v>
      </c>
      <c r="E88" s="60" t="s">
        <v>728</v>
      </c>
      <c r="F88" s="59">
        <v>1966</v>
      </c>
      <c r="G88" s="61">
        <v>0.05704861111111109</v>
      </c>
      <c r="H88" s="73">
        <f t="shared" si="9"/>
        <v>3.2460945425035512</v>
      </c>
      <c r="I88" s="74">
        <f t="shared" si="10"/>
        <v>0.0017827690972222218</v>
      </c>
      <c r="J88" s="75">
        <f t="shared" si="11"/>
        <v>44</v>
      </c>
      <c r="K88" s="78">
        <v>4.127</v>
      </c>
      <c r="L88" s="77">
        <f t="shared" si="12"/>
        <v>0.7865506524118128</v>
      </c>
      <c r="M88" s="76">
        <f t="shared" si="13"/>
        <v>86</v>
      </c>
    </row>
    <row r="89" spans="1:13" ht="14.25">
      <c r="A89" s="57">
        <v>2</v>
      </c>
      <c r="B89" s="58">
        <v>281</v>
      </c>
      <c r="C89" s="59" t="s">
        <v>519</v>
      </c>
      <c r="D89" s="59" t="s">
        <v>545</v>
      </c>
      <c r="E89" s="60" t="s">
        <v>546</v>
      </c>
      <c r="F89" s="59">
        <v>1951</v>
      </c>
      <c r="G89" s="61">
        <v>0.06042824074074077</v>
      </c>
      <c r="H89" s="73">
        <f t="shared" si="9"/>
        <v>3.064547021643362</v>
      </c>
      <c r="I89" s="74">
        <f t="shared" si="10"/>
        <v>0.001888382523148149</v>
      </c>
      <c r="J89" s="75">
        <f t="shared" si="11"/>
        <v>59</v>
      </c>
      <c r="K89" s="76">
        <v>3.899</v>
      </c>
      <c r="L89" s="77">
        <f t="shared" si="12"/>
        <v>0.7859828216576973</v>
      </c>
      <c r="M89" s="76">
        <f t="shared" si="13"/>
        <v>87</v>
      </c>
    </row>
    <row r="90" spans="1:13" ht="14.25">
      <c r="A90" s="57">
        <v>10</v>
      </c>
      <c r="B90" s="58">
        <v>111</v>
      </c>
      <c r="C90" s="59" t="s">
        <v>407</v>
      </c>
      <c r="D90" s="59" t="s">
        <v>557</v>
      </c>
      <c r="E90" s="60" t="s">
        <v>639</v>
      </c>
      <c r="F90" s="59">
        <v>1960</v>
      </c>
      <c r="G90" s="61">
        <v>0.05127314814814815</v>
      </c>
      <c r="H90" s="73">
        <f t="shared" si="9"/>
        <v>3.6117381489841978</v>
      </c>
      <c r="I90" s="74">
        <f t="shared" si="10"/>
        <v>0.00160228587962963</v>
      </c>
      <c r="J90" s="75">
        <f t="shared" si="11"/>
        <v>50</v>
      </c>
      <c r="K90" s="76">
        <v>4.601</v>
      </c>
      <c r="L90" s="77">
        <f t="shared" si="12"/>
        <v>0.7849898172102147</v>
      </c>
      <c r="M90" s="76">
        <f t="shared" si="13"/>
        <v>88</v>
      </c>
    </row>
    <row r="91" spans="1:13" ht="14.25">
      <c r="A91" s="57">
        <v>9</v>
      </c>
      <c r="B91" s="58">
        <v>204</v>
      </c>
      <c r="C91" s="59" t="s">
        <v>706</v>
      </c>
      <c r="D91" s="59" t="s">
        <v>545</v>
      </c>
      <c r="E91" s="60" t="s">
        <v>546</v>
      </c>
      <c r="F91" s="59">
        <v>1941</v>
      </c>
      <c r="G91" s="61">
        <v>0.05797453703703698</v>
      </c>
      <c r="H91" s="73">
        <f t="shared" si="9"/>
        <v>3.1942503493711354</v>
      </c>
      <c r="I91" s="74">
        <f t="shared" si="10"/>
        <v>0.0018117042824074055</v>
      </c>
      <c r="J91" s="75">
        <f t="shared" si="11"/>
        <v>69</v>
      </c>
      <c r="K91" s="76">
        <v>4.07</v>
      </c>
      <c r="L91" s="77">
        <f t="shared" si="12"/>
        <v>0.7848280956685836</v>
      </c>
      <c r="M91" s="76">
        <f t="shared" si="13"/>
        <v>89</v>
      </c>
    </row>
    <row r="92" spans="1:13" ht="15" thickBot="1">
      <c r="A92" s="62">
        <v>3</v>
      </c>
      <c r="B92" s="63">
        <v>214</v>
      </c>
      <c r="C92" s="64" t="s">
        <v>713</v>
      </c>
      <c r="D92" s="64" t="s">
        <v>542</v>
      </c>
      <c r="E92" s="65" t="s">
        <v>620</v>
      </c>
      <c r="F92" s="64">
        <v>1936</v>
      </c>
      <c r="G92" s="66">
        <v>0.06200231481481483</v>
      </c>
      <c r="H92" s="73">
        <f t="shared" si="9"/>
        <v>2.9867463132350185</v>
      </c>
      <c r="I92" s="74">
        <f t="shared" si="10"/>
        <v>0.0019375723379629636</v>
      </c>
      <c r="J92" s="75">
        <f t="shared" si="11"/>
        <v>74</v>
      </c>
      <c r="K92" s="76">
        <v>3.806</v>
      </c>
      <c r="L92" s="77">
        <f t="shared" si="12"/>
        <v>0.7847467980123538</v>
      </c>
      <c r="M92" s="76">
        <f t="shared" si="13"/>
        <v>90</v>
      </c>
    </row>
    <row r="93" spans="1:13" ht="14.25">
      <c r="A93" s="57">
        <v>5</v>
      </c>
      <c r="B93" s="58">
        <v>256</v>
      </c>
      <c r="C93" s="59" t="s">
        <v>506</v>
      </c>
      <c r="D93" s="59" t="s">
        <v>545</v>
      </c>
      <c r="E93" s="60" t="s">
        <v>546</v>
      </c>
      <c r="F93" s="59">
        <v>1970</v>
      </c>
      <c r="G93" s="61">
        <v>0.056493055555555505</v>
      </c>
      <c r="H93" s="73">
        <f t="shared" si="9"/>
        <v>3.2780167998361023</v>
      </c>
      <c r="I93" s="74">
        <f t="shared" si="10"/>
        <v>0.0017654079861111095</v>
      </c>
      <c r="J93" s="75">
        <f t="shared" si="11"/>
        <v>40</v>
      </c>
      <c r="K93" s="78">
        <v>4.178</v>
      </c>
      <c r="L93" s="77">
        <f t="shared" si="12"/>
        <v>0.7845899473039977</v>
      </c>
      <c r="M93" s="76">
        <f t="shared" si="13"/>
        <v>91</v>
      </c>
    </row>
    <row r="94" spans="1:13" ht="14.25">
      <c r="A94" s="57">
        <v>12</v>
      </c>
      <c r="B94" s="58">
        <v>154</v>
      </c>
      <c r="C94" s="59" t="s">
        <v>670</v>
      </c>
      <c r="D94" s="59" t="s">
        <v>540</v>
      </c>
      <c r="E94" s="60" t="s">
        <v>151</v>
      </c>
      <c r="F94" s="59">
        <v>1953</v>
      </c>
      <c r="G94" s="61">
        <v>0.05282407407407402</v>
      </c>
      <c r="H94" s="73">
        <f t="shared" si="9"/>
        <v>3.505696757230503</v>
      </c>
      <c r="I94" s="74">
        <f t="shared" si="10"/>
        <v>0.0016507523148148132</v>
      </c>
      <c r="J94" s="75">
        <f t="shared" si="11"/>
        <v>57</v>
      </c>
      <c r="K94" s="76">
        <v>4.475</v>
      </c>
      <c r="L94" s="77">
        <f t="shared" si="12"/>
        <v>0.7833959234034644</v>
      </c>
      <c r="M94" s="76">
        <f t="shared" si="13"/>
        <v>92</v>
      </c>
    </row>
    <row r="95" spans="1:13" ht="14.25">
      <c r="A95" s="57">
        <v>6</v>
      </c>
      <c r="B95" s="58">
        <v>48</v>
      </c>
      <c r="C95" s="59" t="s">
        <v>548</v>
      </c>
      <c r="D95" s="59" t="s">
        <v>540</v>
      </c>
      <c r="E95" s="60" t="s">
        <v>167</v>
      </c>
      <c r="F95" s="59">
        <v>1977</v>
      </c>
      <c r="G95" s="61">
        <v>0.0489236111111111</v>
      </c>
      <c r="H95" s="73">
        <f t="shared" si="9"/>
        <v>3.7851904423941334</v>
      </c>
      <c r="I95" s="74">
        <f t="shared" si="10"/>
        <v>0.001528862847222222</v>
      </c>
      <c r="J95" s="75">
        <f t="shared" si="11"/>
        <v>33</v>
      </c>
      <c r="K95" s="76">
        <v>4.834</v>
      </c>
      <c r="L95" s="77">
        <f t="shared" si="12"/>
        <v>0.783034845344256</v>
      </c>
      <c r="M95" s="76">
        <f t="shared" si="13"/>
        <v>93</v>
      </c>
    </row>
    <row r="96" spans="1:13" ht="14.25">
      <c r="A96" s="57">
        <v>16</v>
      </c>
      <c r="B96" s="58">
        <v>95</v>
      </c>
      <c r="C96" s="59" t="s">
        <v>607</v>
      </c>
      <c r="D96" s="59" t="s">
        <v>557</v>
      </c>
      <c r="E96" s="60" t="s">
        <v>596</v>
      </c>
      <c r="F96" s="59">
        <v>1963</v>
      </c>
      <c r="G96" s="61">
        <v>0.0509375</v>
      </c>
      <c r="H96" s="73">
        <f t="shared" si="9"/>
        <v>3.6355373778686664</v>
      </c>
      <c r="I96" s="74">
        <f t="shared" si="10"/>
        <v>0.001591796875</v>
      </c>
      <c r="J96" s="75">
        <f t="shared" si="11"/>
        <v>47</v>
      </c>
      <c r="K96" s="76">
        <v>4.645</v>
      </c>
      <c r="L96" s="77">
        <f t="shared" si="12"/>
        <v>0.7826775840406172</v>
      </c>
      <c r="M96" s="76">
        <f t="shared" si="13"/>
        <v>94</v>
      </c>
    </row>
    <row r="97" spans="1:13" ht="14.25">
      <c r="A97" s="57">
        <v>11</v>
      </c>
      <c r="B97" s="58">
        <v>117</v>
      </c>
      <c r="C97" s="59" t="s">
        <v>640</v>
      </c>
      <c r="D97" s="59" t="s">
        <v>542</v>
      </c>
      <c r="E97" s="60" t="s">
        <v>641</v>
      </c>
      <c r="F97" s="59">
        <v>1960</v>
      </c>
      <c r="G97" s="61">
        <v>0.05145833333333333</v>
      </c>
      <c r="H97" s="73">
        <f t="shared" si="9"/>
        <v>3.598740440845704</v>
      </c>
      <c r="I97" s="74">
        <f t="shared" si="10"/>
        <v>0.0016080729166666665</v>
      </c>
      <c r="J97" s="75">
        <f t="shared" si="11"/>
        <v>50</v>
      </c>
      <c r="K97" s="76">
        <v>4.601</v>
      </c>
      <c r="L97" s="77">
        <f t="shared" si="12"/>
        <v>0.7821648426093685</v>
      </c>
      <c r="M97" s="76">
        <f t="shared" si="13"/>
        <v>95</v>
      </c>
    </row>
    <row r="98" spans="1:13" ht="14.25">
      <c r="A98" s="57">
        <v>8</v>
      </c>
      <c r="B98" s="58">
        <v>177</v>
      </c>
      <c r="C98" s="59" t="s">
        <v>690</v>
      </c>
      <c r="D98" s="59" t="s">
        <v>540</v>
      </c>
      <c r="E98" s="60" t="s">
        <v>167</v>
      </c>
      <c r="F98" s="59">
        <v>1949</v>
      </c>
      <c r="G98" s="61">
        <v>0.05402777777777773</v>
      </c>
      <c r="H98" s="73">
        <f t="shared" si="9"/>
        <v>3.4275921165381353</v>
      </c>
      <c r="I98" s="74">
        <f t="shared" si="10"/>
        <v>0.0016883680555555539</v>
      </c>
      <c r="J98" s="75">
        <f t="shared" si="11"/>
        <v>61</v>
      </c>
      <c r="K98" s="76">
        <v>4.384</v>
      </c>
      <c r="L98" s="77">
        <f t="shared" si="12"/>
        <v>0.7818412674585162</v>
      </c>
      <c r="M98" s="76">
        <f t="shared" si="13"/>
        <v>96</v>
      </c>
    </row>
    <row r="99" spans="1:13" ht="14.25">
      <c r="A99" s="57">
        <v>14</v>
      </c>
      <c r="B99" s="58">
        <v>80</v>
      </c>
      <c r="C99" s="59" t="s">
        <v>603</v>
      </c>
      <c r="D99" s="59" t="s">
        <v>557</v>
      </c>
      <c r="E99" s="60" t="s">
        <v>604</v>
      </c>
      <c r="F99" s="59">
        <v>1966</v>
      </c>
      <c r="G99" s="61">
        <v>0.05060185185185184</v>
      </c>
      <c r="H99" s="73">
        <f aca="true" t="shared" si="14" ref="H99:H130">(16000/(G99*1440))/60</f>
        <v>3.6596523330283635</v>
      </c>
      <c r="I99" s="74">
        <f aca="true" t="shared" si="15" ref="I99:I130">500/((16000/(G99*1440)))/1440</f>
        <v>0.0015813078703703699</v>
      </c>
      <c r="J99" s="75">
        <f aca="true" t="shared" si="16" ref="J99:J130">2010-F99</f>
        <v>44</v>
      </c>
      <c r="K99" s="76">
        <v>4.69</v>
      </c>
      <c r="L99" s="77">
        <f aca="true" t="shared" si="17" ref="L99:L130">H99/K99</f>
        <v>0.780309665890909</v>
      </c>
      <c r="M99" s="76">
        <f t="shared" si="13"/>
        <v>97</v>
      </c>
    </row>
    <row r="100" spans="1:13" ht="14.25">
      <c r="A100" s="57">
        <v>8</v>
      </c>
      <c r="B100" s="58">
        <v>65</v>
      </c>
      <c r="C100" s="59" t="s">
        <v>367</v>
      </c>
      <c r="D100" s="59" t="s">
        <v>540</v>
      </c>
      <c r="E100" s="60" t="s">
        <v>169</v>
      </c>
      <c r="F100" s="59">
        <v>1970</v>
      </c>
      <c r="G100" s="61">
        <v>0.05004629629629631</v>
      </c>
      <c r="H100" s="73">
        <f t="shared" si="14"/>
        <v>3.70027752081406</v>
      </c>
      <c r="I100" s="74">
        <f t="shared" si="15"/>
        <v>0.0015639467592592597</v>
      </c>
      <c r="J100" s="75">
        <f t="shared" si="16"/>
        <v>40</v>
      </c>
      <c r="K100" s="76">
        <v>4.748</v>
      </c>
      <c r="L100" s="77">
        <f t="shared" si="17"/>
        <v>0.7793339344595746</v>
      </c>
      <c r="M100" s="76">
        <f t="shared" si="13"/>
        <v>98</v>
      </c>
    </row>
    <row r="101" spans="1:13" ht="14.25">
      <c r="A101" s="57">
        <v>11</v>
      </c>
      <c r="B101" s="58">
        <v>184</v>
      </c>
      <c r="C101" s="59" t="s">
        <v>693</v>
      </c>
      <c r="D101" s="59" t="s">
        <v>555</v>
      </c>
      <c r="E101" s="60" t="s">
        <v>185</v>
      </c>
      <c r="F101" s="59">
        <v>1947</v>
      </c>
      <c r="G101" s="61">
        <v>0.05478009259259259</v>
      </c>
      <c r="H101" s="73">
        <f t="shared" si="14"/>
        <v>3.380519754912318</v>
      </c>
      <c r="I101" s="74">
        <f t="shared" si="15"/>
        <v>0.0017118778935185184</v>
      </c>
      <c r="J101" s="75">
        <f t="shared" si="16"/>
        <v>63</v>
      </c>
      <c r="K101" s="76">
        <v>4.338</v>
      </c>
      <c r="L101" s="77">
        <f t="shared" si="17"/>
        <v>0.7792807180526321</v>
      </c>
      <c r="M101" s="76">
        <f t="shared" si="13"/>
        <v>99</v>
      </c>
    </row>
    <row r="102" spans="1:13" ht="14.25">
      <c r="A102" s="57">
        <v>11</v>
      </c>
      <c r="B102" s="58">
        <v>145</v>
      </c>
      <c r="C102" s="59" t="s">
        <v>137</v>
      </c>
      <c r="D102" s="59" t="s">
        <v>540</v>
      </c>
      <c r="E102" s="60" t="s">
        <v>380</v>
      </c>
      <c r="F102" s="59">
        <v>1955</v>
      </c>
      <c r="G102" s="61">
        <v>0.05262731481481481</v>
      </c>
      <c r="H102" s="73">
        <f t="shared" si="14"/>
        <v>3.5188036067736976</v>
      </c>
      <c r="I102" s="74">
        <f t="shared" si="15"/>
        <v>0.0016446035879629625</v>
      </c>
      <c r="J102" s="75">
        <f t="shared" si="16"/>
        <v>55</v>
      </c>
      <c r="K102" s="76">
        <v>4.52</v>
      </c>
      <c r="L102" s="77">
        <f t="shared" si="17"/>
        <v>0.7784963731800216</v>
      </c>
      <c r="M102" s="76">
        <f t="shared" si="13"/>
        <v>100</v>
      </c>
    </row>
    <row r="103" spans="1:13" ht="14.25">
      <c r="A103" s="57">
        <v>6</v>
      </c>
      <c r="B103" s="58">
        <v>253</v>
      </c>
      <c r="C103" s="59" t="s">
        <v>732</v>
      </c>
      <c r="D103" s="59" t="s">
        <v>557</v>
      </c>
      <c r="E103" s="60" t="s">
        <v>733</v>
      </c>
      <c r="F103" s="59">
        <v>1971</v>
      </c>
      <c r="G103" s="61">
        <v>0.056793981481481515</v>
      </c>
      <c r="H103" s="73">
        <f t="shared" si="14"/>
        <v>3.260648053800691</v>
      </c>
      <c r="I103" s="74">
        <f t="shared" si="15"/>
        <v>0.0017748119212962976</v>
      </c>
      <c r="J103" s="75">
        <f t="shared" si="16"/>
        <v>39</v>
      </c>
      <c r="K103" s="78">
        <v>4.191</v>
      </c>
      <c r="L103" s="77">
        <f t="shared" si="17"/>
        <v>0.7780119431640875</v>
      </c>
      <c r="M103" s="76">
        <f t="shared" si="13"/>
        <v>101</v>
      </c>
    </row>
    <row r="104" spans="1:13" ht="14.25">
      <c r="A104" s="57">
        <v>7</v>
      </c>
      <c r="B104" s="58">
        <v>53</v>
      </c>
      <c r="C104" s="59" t="s">
        <v>549</v>
      </c>
      <c r="D104" s="59" t="s">
        <v>550</v>
      </c>
      <c r="E104" s="60" t="s">
        <v>551</v>
      </c>
      <c r="F104" s="59">
        <v>1975</v>
      </c>
      <c r="G104" s="61">
        <v>0.04943287037037036</v>
      </c>
      <c r="H104" s="73">
        <f t="shared" si="14"/>
        <v>3.746195270428472</v>
      </c>
      <c r="I104" s="74">
        <f t="shared" si="15"/>
        <v>0.0015447771990740738</v>
      </c>
      <c r="J104" s="75">
        <f t="shared" si="16"/>
        <v>35</v>
      </c>
      <c r="K104" s="76">
        <v>4.82</v>
      </c>
      <c r="L104" s="77">
        <f t="shared" si="17"/>
        <v>0.7772189357735418</v>
      </c>
      <c r="M104" s="76">
        <f t="shared" si="13"/>
        <v>102</v>
      </c>
    </row>
    <row r="105" spans="1:13" ht="14.25">
      <c r="A105" s="57">
        <v>9</v>
      </c>
      <c r="B105" s="58">
        <v>63</v>
      </c>
      <c r="C105" s="59" t="s">
        <v>574</v>
      </c>
      <c r="D105" s="59" t="s">
        <v>563</v>
      </c>
      <c r="E105" s="60" t="s">
        <v>575</v>
      </c>
      <c r="F105" s="59">
        <v>1971</v>
      </c>
      <c r="G105" s="61">
        <v>0.050115740740740766</v>
      </c>
      <c r="H105" s="73">
        <f t="shared" si="14"/>
        <v>3.695150115473439</v>
      </c>
      <c r="I105" s="74">
        <f t="shared" si="15"/>
        <v>0.001566116898148149</v>
      </c>
      <c r="J105" s="75">
        <f t="shared" si="16"/>
        <v>39</v>
      </c>
      <c r="K105" s="76">
        <v>4.762</v>
      </c>
      <c r="L105" s="77">
        <f t="shared" si="17"/>
        <v>0.7759660049293237</v>
      </c>
      <c r="M105" s="76">
        <f t="shared" si="13"/>
        <v>103</v>
      </c>
    </row>
    <row r="106" spans="1:13" ht="14.25">
      <c r="A106" s="57">
        <v>4</v>
      </c>
      <c r="B106" s="58">
        <v>243</v>
      </c>
      <c r="C106" s="59" t="s">
        <v>723</v>
      </c>
      <c r="D106" s="59" t="s">
        <v>540</v>
      </c>
      <c r="E106" s="60" t="s">
        <v>149</v>
      </c>
      <c r="F106" s="59">
        <v>1979</v>
      </c>
      <c r="G106" s="61">
        <v>0.05603009259259262</v>
      </c>
      <c r="H106" s="73">
        <f t="shared" si="14"/>
        <v>3.3051022516009074</v>
      </c>
      <c r="I106" s="74">
        <f t="shared" si="15"/>
        <v>0.0017509403935185193</v>
      </c>
      <c r="J106" s="75">
        <f t="shared" si="16"/>
        <v>31</v>
      </c>
      <c r="K106" s="78">
        <v>4.267</v>
      </c>
      <c r="L106" s="77">
        <f t="shared" si="17"/>
        <v>0.7745728267168753</v>
      </c>
      <c r="M106" s="76">
        <f t="shared" si="13"/>
        <v>104</v>
      </c>
    </row>
    <row r="107" spans="1:13" ht="14.25">
      <c r="A107" s="57">
        <v>7</v>
      </c>
      <c r="B107" s="58">
        <v>58</v>
      </c>
      <c r="C107" s="59" t="s">
        <v>571</v>
      </c>
      <c r="D107" s="59" t="s">
        <v>572</v>
      </c>
      <c r="E107" s="60" t="s">
        <v>573</v>
      </c>
      <c r="F107" s="59">
        <v>1973</v>
      </c>
      <c r="G107" s="61">
        <v>0.04995370370370367</v>
      </c>
      <c r="H107" s="73">
        <f t="shared" si="14"/>
        <v>3.7071362372567216</v>
      </c>
      <c r="I107" s="74">
        <f t="shared" si="15"/>
        <v>0.0015610532407407396</v>
      </c>
      <c r="J107" s="75">
        <f t="shared" si="16"/>
        <v>37</v>
      </c>
      <c r="K107" s="76">
        <v>4.791</v>
      </c>
      <c r="L107" s="77">
        <f t="shared" si="17"/>
        <v>0.7737708698093761</v>
      </c>
      <c r="M107" s="76">
        <f t="shared" si="13"/>
        <v>105</v>
      </c>
    </row>
    <row r="108" spans="1:13" ht="14.25">
      <c r="A108" s="57">
        <v>8</v>
      </c>
      <c r="B108" s="58">
        <v>258</v>
      </c>
      <c r="C108" s="59" t="s">
        <v>508</v>
      </c>
      <c r="D108" s="59" t="s">
        <v>540</v>
      </c>
      <c r="E108" s="60" t="s">
        <v>149</v>
      </c>
      <c r="F108" s="59">
        <v>1967</v>
      </c>
      <c r="G108" s="61">
        <v>0.05784722222222222</v>
      </c>
      <c r="H108" s="73">
        <f t="shared" si="14"/>
        <v>3.201280512204882</v>
      </c>
      <c r="I108" s="74">
        <f t="shared" si="15"/>
        <v>0.0018077256944444445</v>
      </c>
      <c r="J108" s="75">
        <f t="shared" si="16"/>
        <v>43</v>
      </c>
      <c r="K108" s="78">
        <v>4.14</v>
      </c>
      <c r="L108" s="77">
        <f t="shared" si="17"/>
        <v>0.7732561623683291</v>
      </c>
      <c r="M108" s="76">
        <f t="shared" si="13"/>
        <v>106</v>
      </c>
    </row>
    <row r="109" spans="1:13" ht="14.25">
      <c r="A109" s="57">
        <v>8</v>
      </c>
      <c r="B109" s="58">
        <v>49</v>
      </c>
      <c r="C109" s="59" t="s">
        <v>552</v>
      </c>
      <c r="D109" s="59" t="s">
        <v>540</v>
      </c>
      <c r="E109" s="60" t="s">
        <v>553</v>
      </c>
      <c r="F109" s="59">
        <v>1975</v>
      </c>
      <c r="G109" s="61">
        <v>0.04975694444444445</v>
      </c>
      <c r="H109" s="73">
        <f t="shared" si="14"/>
        <v>3.721795766457315</v>
      </c>
      <c r="I109" s="74">
        <f t="shared" si="15"/>
        <v>0.001554904513888889</v>
      </c>
      <c r="J109" s="75">
        <f t="shared" si="16"/>
        <v>35</v>
      </c>
      <c r="K109" s="76">
        <v>4.82</v>
      </c>
      <c r="L109" s="77">
        <f t="shared" si="17"/>
        <v>0.7721567980201898</v>
      </c>
      <c r="M109" s="76">
        <f t="shared" si="13"/>
        <v>107</v>
      </c>
    </row>
    <row r="110" spans="1:13" ht="14.25">
      <c r="A110" s="57">
        <v>2</v>
      </c>
      <c r="B110" s="58">
        <v>284</v>
      </c>
      <c r="C110" s="59" t="s">
        <v>753</v>
      </c>
      <c r="D110" s="59" t="s">
        <v>542</v>
      </c>
      <c r="E110" s="60" t="s">
        <v>620</v>
      </c>
      <c r="F110" s="59">
        <v>1943</v>
      </c>
      <c r="G110" s="61">
        <v>0.0653819444444444</v>
      </c>
      <c r="H110" s="73">
        <f t="shared" si="14"/>
        <v>2.8323597096831317</v>
      </c>
      <c r="I110" s="74">
        <f t="shared" si="15"/>
        <v>0.0020431857638888874</v>
      </c>
      <c r="J110" s="75">
        <f t="shared" si="16"/>
        <v>67</v>
      </c>
      <c r="K110" s="76">
        <v>3.669</v>
      </c>
      <c r="L110" s="77">
        <f t="shared" si="17"/>
        <v>0.7719704850594526</v>
      </c>
      <c r="M110" s="76">
        <f t="shared" si="13"/>
        <v>108</v>
      </c>
    </row>
    <row r="111" spans="1:13" ht="14.25">
      <c r="A111" s="57">
        <v>10</v>
      </c>
      <c r="B111" s="58">
        <v>172</v>
      </c>
      <c r="C111" s="59" t="s">
        <v>691</v>
      </c>
      <c r="D111" s="59" t="s">
        <v>542</v>
      </c>
      <c r="E111" s="60" t="s">
        <v>692</v>
      </c>
      <c r="F111" s="59">
        <v>1950</v>
      </c>
      <c r="G111" s="61">
        <v>0.05447916666666669</v>
      </c>
      <c r="H111" s="73">
        <f t="shared" si="14"/>
        <v>3.3991926917357116</v>
      </c>
      <c r="I111" s="74">
        <f t="shared" si="15"/>
        <v>0.001702473958333334</v>
      </c>
      <c r="J111" s="75">
        <f t="shared" si="16"/>
        <v>60</v>
      </c>
      <c r="K111" s="76">
        <v>4.407</v>
      </c>
      <c r="L111" s="77">
        <f t="shared" si="17"/>
        <v>0.7713166988281623</v>
      </c>
      <c r="M111" s="76">
        <f t="shared" si="13"/>
        <v>109</v>
      </c>
    </row>
    <row r="112" spans="1:13" ht="14.25">
      <c r="A112" s="57">
        <v>17</v>
      </c>
      <c r="B112" s="58">
        <v>86</v>
      </c>
      <c r="C112" s="59" t="s">
        <v>400</v>
      </c>
      <c r="D112" s="59" t="s">
        <v>563</v>
      </c>
      <c r="E112" s="60" t="s">
        <v>608</v>
      </c>
      <c r="F112" s="59">
        <v>1964</v>
      </c>
      <c r="G112" s="61">
        <v>0.05159722222222218</v>
      </c>
      <c r="H112" s="73">
        <f t="shared" si="14"/>
        <v>3.589053387169137</v>
      </c>
      <c r="I112" s="74">
        <f t="shared" si="15"/>
        <v>0.0016124131944444432</v>
      </c>
      <c r="J112" s="75">
        <f t="shared" si="16"/>
        <v>46</v>
      </c>
      <c r="K112" s="76">
        <v>4.66</v>
      </c>
      <c r="L112" s="77">
        <f t="shared" si="17"/>
        <v>0.7701831302938063</v>
      </c>
      <c r="M112" s="76">
        <f t="shared" si="13"/>
        <v>110</v>
      </c>
    </row>
    <row r="113" spans="1:13" ht="14.25">
      <c r="A113" s="57">
        <v>10</v>
      </c>
      <c r="B113" s="58">
        <v>57</v>
      </c>
      <c r="C113" s="59" t="s">
        <v>576</v>
      </c>
      <c r="D113" s="59" t="s">
        <v>540</v>
      </c>
      <c r="E113" s="60" t="s">
        <v>577</v>
      </c>
      <c r="F113" s="59">
        <v>1973</v>
      </c>
      <c r="G113" s="61">
        <v>0.05032407407407413</v>
      </c>
      <c r="H113" s="73">
        <f t="shared" si="14"/>
        <v>3.67985280588776</v>
      </c>
      <c r="I113" s="74">
        <f t="shared" si="15"/>
        <v>0.0015726273148148166</v>
      </c>
      <c r="J113" s="75">
        <f t="shared" si="16"/>
        <v>37</v>
      </c>
      <c r="K113" s="76">
        <v>4.791</v>
      </c>
      <c r="L113" s="77">
        <f t="shared" si="17"/>
        <v>0.7680761439966103</v>
      </c>
      <c r="M113" s="76">
        <f t="shared" si="13"/>
        <v>111</v>
      </c>
    </row>
    <row r="114" spans="1:13" ht="14.25">
      <c r="A114" s="57">
        <v>18</v>
      </c>
      <c r="B114" s="58">
        <v>83</v>
      </c>
      <c r="C114" s="59" t="s">
        <v>404</v>
      </c>
      <c r="D114" s="59" t="s">
        <v>557</v>
      </c>
      <c r="E114" s="60" t="s">
        <v>558</v>
      </c>
      <c r="F114" s="59">
        <v>1965</v>
      </c>
      <c r="G114" s="61">
        <v>0.05163194444444441</v>
      </c>
      <c r="H114" s="73">
        <f t="shared" si="14"/>
        <v>3.5866397668684176</v>
      </c>
      <c r="I114" s="74">
        <f t="shared" si="15"/>
        <v>0.0016134982638888878</v>
      </c>
      <c r="J114" s="75">
        <f t="shared" si="16"/>
        <v>45</v>
      </c>
      <c r="K114" s="76">
        <v>4.675</v>
      </c>
      <c r="L114" s="77">
        <f t="shared" si="17"/>
        <v>0.7671956720574156</v>
      </c>
      <c r="M114" s="76">
        <f t="shared" si="13"/>
        <v>112</v>
      </c>
    </row>
    <row r="115" spans="1:13" ht="14.25">
      <c r="A115" s="57">
        <v>12</v>
      </c>
      <c r="B115" s="58">
        <v>188</v>
      </c>
      <c r="C115" s="59" t="s">
        <v>694</v>
      </c>
      <c r="D115" s="59" t="s">
        <v>557</v>
      </c>
      <c r="E115" s="60" t="s">
        <v>671</v>
      </c>
      <c r="F115" s="59">
        <v>1946</v>
      </c>
      <c r="G115" s="61">
        <v>0.055995370370370334</v>
      </c>
      <c r="H115" s="73">
        <f t="shared" si="14"/>
        <v>3.3071517155849546</v>
      </c>
      <c r="I115" s="74">
        <f t="shared" si="15"/>
        <v>0.001749855324074073</v>
      </c>
      <c r="J115" s="75">
        <f t="shared" si="16"/>
        <v>64</v>
      </c>
      <c r="K115" s="76">
        <v>4.315</v>
      </c>
      <c r="L115" s="77">
        <f t="shared" si="17"/>
        <v>0.7664314520474981</v>
      </c>
      <c r="M115" s="76">
        <f t="shared" si="13"/>
        <v>113</v>
      </c>
    </row>
    <row r="116" spans="1:13" ht="14.25">
      <c r="A116" s="57">
        <v>9</v>
      </c>
      <c r="B116" s="58">
        <v>263</v>
      </c>
      <c r="C116" s="59" t="s">
        <v>739</v>
      </c>
      <c r="D116" s="59" t="s">
        <v>542</v>
      </c>
      <c r="E116" s="60" t="s">
        <v>620</v>
      </c>
      <c r="F116" s="59">
        <v>1965</v>
      </c>
      <c r="G116" s="61">
        <v>0.0589351851851852</v>
      </c>
      <c r="H116" s="73">
        <f t="shared" si="14"/>
        <v>3.1421838177533377</v>
      </c>
      <c r="I116" s="74">
        <f t="shared" si="15"/>
        <v>0.0018417245370370375</v>
      </c>
      <c r="J116" s="75">
        <f t="shared" si="16"/>
        <v>45</v>
      </c>
      <c r="K116" s="76">
        <v>4.101</v>
      </c>
      <c r="L116" s="77">
        <f t="shared" si="17"/>
        <v>0.7661994191059102</v>
      </c>
      <c r="M116" s="76">
        <f t="shared" si="13"/>
        <v>114</v>
      </c>
    </row>
    <row r="117" spans="1:13" ht="14.25">
      <c r="A117" s="57">
        <v>9</v>
      </c>
      <c r="B117" s="58">
        <v>47</v>
      </c>
      <c r="C117" s="59" t="s">
        <v>554</v>
      </c>
      <c r="D117" s="59" t="s">
        <v>555</v>
      </c>
      <c r="E117" s="60" t="s">
        <v>185</v>
      </c>
      <c r="F117" s="59">
        <v>1977</v>
      </c>
      <c r="G117" s="61">
        <v>0.05</v>
      </c>
      <c r="H117" s="73">
        <f t="shared" si="14"/>
        <v>3.7037037037037037</v>
      </c>
      <c r="I117" s="74">
        <f t="shared" si="15"/>
        <v>0.0015625</v>
      </c>
      <c r="J117" s="75">
        <f t="shared" si="16"/>
        <v>33</v>
      </c>
      <c r="K117" s="76">
        <v>4.834</v>
      </c>
      <c r="L117" s="77">
        <f t="shared" si="17"/>
        <v>0.7661778452014282</v>
      </c>
      <c r="M117" s="76">
        <f t="shared" si="13"/>
        <v>115</v>
      </c>
    </row>
    <row r="118" spans="1:13" ht="14.25">
      <c r="A118" s="57">
        <v>14</v>
      </c>
      <c r="B118" s="58">
        <v>146</v>
      </c>
      <c r="C118" s="59" t="s">
        <v>142</v>
      </c>
      <c r="D118" s="59" t="s">
        <v>540</v>
      </c>
      <c r="E118" s="60" t="s">
        <v>380</v>
      </c>
      <c r="F118" s="59">
        <v>1955</v>
      </c>
      <c r="G118" s="61">
        <v>0.05357638888888888</v>
      </c>
      <c r="H118" s="73">
        <f t="shared" si="14"/>
        <v>3.456470079930871</v>
      </c>
      <c r="I118" s="74">
        <f t="shared" si="15"/>
        <v>0.0016742621527777776</v>
      </c>
      <c r="J118" s="75">
        <f t="shared" si="16"/>
        <v>55</v>
      </c>
      <c r="K118" s="76">
        <v>4.52</v>
      </c>
      <c r="L118" s="77">
        <f t="shared" si="17"/>
        <v>0.7647057698962105</v>
      </c>
      <c r="M118" s="76">
        <f t="shared" si="13"/>
        <v>116</v>
      </c>
    </row>
    <row r="119" spans="1:13" ht="14.25">
      <c r="A119" s="57">
        <v>19</v>
      </c>
      <c r="B119" s="58">
        <v>98</v>
      </c>
      <c r="C119" s="59" t="s">
        <v>609</v>
      </c>
      <c r="D119" s="59" t="s">
        <v>610</v>
      </c>
      <c r="E119" s="60" t="s">
        <v>611</v>
      </c>
      <c r="F119" s="59">
        <v>1963</v>
      </c>
      <c r="G119" s="61">
        <v>0.05240740740740735</v>
      </c>
      <c r="H119" s="73">
        <f t="shared" si="14"/>
        <v>3.5335689045936434</v>
      </c>
      <c r="I119" s="74">
        <f t="shared" si="15"/>
        <v>0.0016377314814814796</v>
      </c>
      <c r="J119" s="75">
        <f t="shared" si="16"/>
        <v>47</v>
      </c>
      <c r="K119" s="76">
        <v>4.645</v>
      </c>
      <c r="L119" s="77">
        <f t="shared" si="17"/>
        <v>0.7607252754776412</v>
      </c>
      <c r="M119" s="76">
        <f t="shared" si="13"/>
        <v>117</v>
      </c>
    </row>
    <row r="120" spans="1:13" ht="14.25">
      <c r="A120" s="57">
        <v>12</v>
      </c>
      <c r="B120" s="58">
        <v>123</v>
      </c>
      <c r="C120" s="59" t="s">
        <v>642</v>
      </c>
      <c r="D120" s="59" t="s">
        <v>555</v>
      </c>
      <c r="E120" s="60" t="s">
        <v>185</v>
      </c>
      <c r="F120" s="59">
        <v>1956</v>
      </c>
      <c r="G120" s="61">
        <v>0.05361111111111111</v>
      </c>
      <c r="H120" s="73">
        <f t="shared" si="14"/>
        <v>3.454231433506045</v>
      </c>
      <c r="I120" s="74">
        <f t="shared" si="15"/>
        <v>0.0016753472222222224</v>
      </c>
      <c r="J120" s="75">
        <f t="shared" si="16"/>
        <v>54</v>
      </c>
      <c r="K120" s="76">
        <v>4.542</v>
      </c>
      <c r="L120" s="77">
        <f t="shared" si="17"/>
        <v>0.760508902136954</v>
      </c>
      <c r="M120" s="76">
        <f t="shared" si="13"/>
        <v>118</v>
      </c>
    </row>
    <row r="121" spans="1:13" ht="15" thickBot="1">
      <c r="A121" s="62">
        <v>11</v>
      </c>
      <c r="B121" s="63">
        <v>60</v>
      </c>
      <c r="C121" s="64" t="s">
        <v>578</v>
      </c>
      <c r="D121" s="64" t="s">
        <v>540</v>
      </c>
      <c r="E121" s="65" t="s">
        <v>577</v>
      </c>
      <c r="F121" s="64">
        <v>1973</v>
      </c>
      <c r="G121" s="66">
        <v>0.050856481481481475</v>
      </c>
      <c r="H121" s="73">
        <f t="shared" si="14"/>
        <v>3.6413290851160682</v>
      </c>
      <c r="I121" s="74">
        <f t="shared" si="15"/>
        <v>0.001589265046296296</v>
      </c>
      <c r="J121" s="75">
        <f t="shared" si="16"/>
        <v>37</v>
      </c>
      <c r="K121" s="76">
        <v>4.791</v>
      </c>
      <c r="L121" s="77">
        <f t="shared" si="17"/>
        <v>0.7600352922387952</v>
      </c>
      <c r="M121" s="76">
        <f t="shared" si="13"/>
        <v>119</v>
      </c>
    </row>
    <row r="122" spans="1:13" ht="14.25">
      <c r="A122" s="57">
        <v>12</v>
      </c>
      <c r="B122" s="58">
        <v>61</v>
      </c>
      <c r="C122" s="59" t="s">
        <v>354</v>
      </c>
      <c r="D122" s="59" t="s">
        <v>557</v>
      </c>
      <c r="E122" s="60" t="s">
        <v>579</v>
      </c>
      <c r="F122" s="59">
        <v>1972</v>
      </c>
      <c r="G122" s="61">
        <v>0.051018518518518574</v>
      </c>
      <c r="H122" s="73">
        <f t="shared" si="14"/>
        <v>3.629764065335749</v>
      </c>
      <c r="I122" s="74">
        <f t="shared" si="15"/>
        <v>0.0015943287037037057</v>
      </c>
      <c r="J122" s="75">
        <f t="shared" si="16"/>
        <v>38</v>
      </c>
      <c r="K122" s="76">
        <v>4.777</v>
      </c>
      <c r="L122" s="77">
        <f t="shared" si="17"/>
        <v>0.7598417553560287</v>
      </c>
      <c r="M122" s="76">
        <f t="shared" si="13"/>
        <v>120</v>
      </c>
    </row>
    <row r="123" spans="1:13" ht="14.25">
      <c r="A123" s="57">
        <v>22</v>
      </c>
      <c r="B123" s="58">
        <v>91</v>
      </c>
      <c r="C123" s="59" t="s">
        <v>614</v>
      </c>
      <c r="D123" s="59" t="s">
        <v>540</v>
      </c>
      <c r="E123" s="60" t="s">
        <v>615</v>
      </c>
      <c r="F123" s="59">
        <v>1963</v>
      </c>
      <c r="G123" s="61">
        <v>0.05262731481481475</v>
      </c>
      <c r="H123" s="73">
        <f t="shared" si="14"/>
        <v>3.518803606773701</v>
      </c>
      <c r="I123" s="74">
        <f t="shared" si="15"/>
        <v>0.001644603587962961</v>
      </c>
      <c r="J123" s="75">
        <f t="shared" si="16"/>
        <v>47</v>
      </c>
      <c r="K123" s="76">
        <v>4.645</v>
      </c>
      <c r="L123" s="77">
        <f t="shared" si="17"/>
        <v>0.7575465246014428</v>
      </c>
      <c r="M123" s="76">
        <f t="shared" si="13"/>
        <v>121</v>
      </c>
    </row>
    <row r="124" spans="1:13" ht="14.25">
      <c r="A124" s="57">
        <v>10</v>
      </c>
      <c r="B124" s="58">
        <v>269</v>
      </c>
      <c r="C124" s="59" t="s">
        <v>740</v>
      </c>
      <c r="D124" s="59" t="s">
        <v>542</v>
      </c>
      <c r="E124" s="60" t="s">
        <v>620</v>
      </c>
      <c r="F124" s="59">
        <v>1962</v>
      </c>
      <c r="G124" s="61">
        <v>0.06006944444444445</v>
      </c>
      <c r="H124" s="73">
        <f t="shared" si="14"/>
        <v>3.082851637764932</v>
      </c>
      <c r="I124" s="74">
        <f t="shared" si="15"/>
        <v>0.0018771701388888892</v>
      </c>
      <c r="J124" s="75">
        <f t="shared" si="16"/>
        <v>48</v>
      </c>
      <c r="K124" s="76">
        <v>4.075</v>
      </c>
      <c r="L124" s="77">
        <f t="shared" si="17"/>
        <v>0.756528009267468</v>
      </c>
      <c r="M124" s="76">
        <f t="shared" si="13"/>
        <v>122</v>
      </c>
    </row>
    <row r="125" spans="1:13" ht="14.25">
      <c r="A125" s="57">
        <v>4</v>
      </c>
      <c r="B125" s="58">
        <v>211</v>
      </c>
      <c r="C125" s="59" t="s">
        <v>714</v>
      </c>
      <c r="D125" s="59" t="s">
        <v>557</v>
      </c>
      <c r="E125" s="60" t="s">
        <v>582</v>
      </c>
      <c r="F125" s="59">
        <v>1938</v>
      </c>
      <c r="G125" s="61">
        <v>0.06266203703703704</v>
      </c>
      <c r="H125" s="73">
        <f t="shared" si="14"/>
        <v>2.955301071296638</v>
      </c>
      <c r="I125" s="74">
        <f t="shared" si="15"/>
        <v>0.0019581886574074076</v>
      </c>
      <c r="J125" s="75">
        <f t="shared" si="16"/>
        <v>72</v>
      </c>
      <c r="K125" s="76">
        <v>3.909</v>
      </c>
      <c r="L125" s="77">
        <f t="shared" si="17"/>
        <v>0.7560248327696695</v>
      </c>
      <c r="M125" s="76">
        <f t="shared" si="13"/>
        <v>123</v>
      </c>
    </row>
    <row r="126" spans="1:13" ht="14.25">
      <c r="A126" s="57">
        <v>15</v>
      </c>
      <c r="B126" s="58">
        <v>140</v>
      </c>
      <c r="C126" s="59" t="s">
        <v>438</v>
      </c>
      <c r="D126" s="59" t="s">
        <v>557</v>
      </c>
      <c r="E126" s="60" t="s">
        <v>671</v>
      </c>
      <c r="F126" s="59">
        <v>1955</v>
      </c>
      <c r="G126" s="61">
        <v>0.054259259259259285</v>
      </c>
      <c r="H126" s="73">
        <f t="shared" si="14"/>
        <v>3.412969283276449</v>
      </c>
      <c r="I126" s="74">
        <f t="shared" si="15"/>
        <v>0.0016956018518518527</v>
      </c>
      <c r="J126" s="75">
        <f t="shared" si="16"/>
        <v>55</v>
      </c>
      <c r="K126" s="76">
        <v>4.52</v>
      </c>
      <c r="L126" s="77">
        <f t="shared" si="17"/>
        <v>0.7550816998399223</v>
      </c>
      <c r="M126" s="76">
        <f t="shared" si="13"/>
        <v>124</v>
      </c>
    </row>
    <row r="127" spans="1:13" ht="14.25">
      <c r="A127" s="57">
        <v>20</v>
      </c>
      <c r="B127" s="58">
        <v>84</v>
      </c>
      <c r="C127" s="59" t="s">
        <v>612</v>
      </c>
      <c r="D127" s="59" t="s">
        <v>557</v>
      </c>
      <c r="E127" s="60" t="s">
        <v>602</v>
      </c>
      <c r="F127" s="59">
        <v>1965</v>
      </c>
      <c r="G127" s="61">
        <v>0.05252314814814807</v>
      </c>
      <c r="H127" s="73">
        <f t="shared" si="14"/>
        <v>3.525782282944034</v>
      </c>
      <c r="I127" s="74">
        <f t="shared" si="15"/>
        <v>0.001641348379629627</v>
      </c>
      <c r="J127" s="75">
        <f t="shared" si="16"/>
        <v>45</v>
      </c>
      <c r="K127" s="76">
        <v>4.675</v>
      </c>
      <c r="L127" s="77">
        <f t="shared" si="17"/>
        <v>0.7541780284372266</v>
      </c>
      <c r="M127" s="76">
        <f t="shared" si="13"/>
        <v>125</v>
      </c>
    </row>
    <row r="128" spans="1:13" ht="14.25">
      <c r="A128" s="57">
        <v>16</v>
      </c>
      <c r="B128" s="58">
        <v>157</v>
      </c>
      <c r="C128" s="59" t="s">
        <v>462</v>
      </c>
      <c r="D128" s="59" t="s">
        <v>540</v>
      </c>
      <c r="E128" s="60" t="s">
        <v>167</v>
      </c>
      <c r="F128" s="59">
        <v>1953</v>
      </c>
      <c r="G128" s="61">
        <v>0.05489583333333331</v>
      </c>
      <c r="H128" s="73">
        <f t="shared" si="14"/>
        <v>3.3733923676997697</v>
      </c>
      <c r="I128" s="74">
        <f t="shared" si="15"/>
        <v>0.001715494791666666</v>
      </c>
      <c r="J128" s="75">
        <f t="shared" si="16"/>
        <v>57</v>
      </c>
      <c r="K128" s="76">
        <v>4.475</v>
      </c>
      <c r="L128" s="77">
        <f t="shared" si="17"/>
        <v>0.753830696692686</v>
      </c>
      <c r="M128" s="76">
        <f t="shared" si="13"/>
        <v>126</v>
      </c>
    </row>
    <row r="129" spans="1:13" ht="14.25">
      <c r="A129" s="57">
        <v>18</v>
      </c>
      <c r="B129" s="58">
        <v>168</v>
      </c>
      <c r="C129" s="59" t="s">
        <v>674</v>
      </c>
      <c r="D129" s="59" t="s">
        <v>545</v>
      </c>
      <c r="E129" s="60" t="s">
        <v>546</v>
      </c>
      <c r="F129" s="59">
        <v>1951</v>
      </c>
      <c r="G129" s="61">
        <v>0.05549768518518522</v>
      </c>
      <c r="H129" s="73">
        <f t="shared" si="14"/>
        <v>3.3368091762252323</v>
      </c>
      <c r="I129" s="74">
        <f t="shared" si="15"/>
        <v>0.001734302662037038</v>
      </c>
      <c r="J129" s="75">
        <f t="shared" si="16"/>
        <v>59</v>
      </c>
      <c r="K129" s="76">
        <v>4.43</v>
      </c>
      <c r="L129" s="77">
        <f t="shared" si="17"/>
        <v>0.7532300623533257</v>
      </c>
      <c r="M129" s="76">
        <f t="shared" si="13"/>
        <v>127</v>
      </c>
    </row>
    <row r="130" spans="1:13" ht="14.25">
      <c r="A130" s="57">
        <v>11</v>
      </c>
      <c r="B130" s="58">
        <v>267</v>
      </c>
      <c r="C130" s="59" t="s">
        <v>741</v>
      </c>
      <c r="D130" s="59" t="s">
        <v>557</v>
      </c>
      <c r="E130" s="60" t="s">
        <v>582</v>
      </c>
      <c r="F130" s="59">
        <v>1963</v>
      </c>
      <c r="G130" s="61">
        <v>0.06024305555555559</v>
      </c>
      <c r="H130" s="73">
        <f t="shared" si="14"/>
        <v>3.07396733909702</v>
      </c>
      <c r="I130" s="74">
        <f t="shared" si="15"/>
        <v>0.0018825954861111124</v>
      </c>
      <c r="J130" s="75">
        <f t="shared" si="16"/>
        <v>47</v>
      </c>
      <c r="K130" s="76">
        <v>4.088</v>
      </c>
      <c r="L130" s="77">
        <f t="shared" si="17"/>
        <v>0.7519489577047505</v>
      </c>
      <c r="M130" s="76">
        <f t="shared" si="13"/>
        <v>128</v>
      </c>
    </row>
    <row r="131" spans="1:13" ht="14.25">
      <c r="A131" s="57">
        <v>21</v>
      </c>
      <c r="B131" s="58">
        <v>81</v>
      </c>
      <c r="C131" s="59" t="s">
        <v>357</v>
      </c>
      <c r="D131" s="59" t="s">
        <v>540</v>
      </c>
      <c r="E131" s="60" t="s">
        <v>613</v>
      </c>
      <c r="F131" s="59">
        <v>1966</v>
      </c>
      <c r="G131" s="61">
        <v>0.05253472222222222</v>
      </c>
      <c r="H131" s="73">
        <f aca="true" t="shared" si="18" ref="H131:H162">(16000/(G131*1440))/60</f>
        <v>3.525005507821106</v>
      </c>
      <c r="I131" s="74">
        <f aca="true" t="shared" si="19" ref="I131:I162">500/((16000/(G131*1440)))/1440</f>
        <v>0.0016417100694444443</v>
      </c>
      <c r="J131" s="75">
        <f aca="true" t="shared" si="20" ref="J131:J162">2010-F131</f>
        <v>44</v>
      </c>
      <c r="K131" s="76">
        <v>4.69</v>
      </c>
      <c r="L131" s="77">
        <f aca="true" t="shared" si="21" ref="L131:L162">H131/K131</f>
        <v>0.7516003214970375</v>
      </c>
      <c r="M131" s="76">
        <f t="shared" si="13"/>
        <v>129</v>
      </c>
    </row>
    <row r="132" spans="1:13" ht="14.25">
      <c r="A132" s="57">
        <v>17</v>
      </c>
      <c r="B132" s="58">
        <v>149</v>
      </c>
      <c r="C132" s="59" t="s">
        <v>672</v>
      </c>
      <c r="D132" s="59" t="s">
        <v>270</v>
      </c>
      <c r="E132" s="60" t="s">
        <v>673</v>
      </c>
      <c r="F132" s="59">
        <v>1953</v>
      </c>
      <c r="G132" s="61">
        <v>0.05508101851851849</v>
      </c>
      <c r="H132" s="73">
        <f t="shared" si="18"/>
        <v>3.362050851019124</v>
      </c>
      <c r="I132" s="74">
        <f t="shared" si="19"/>
        <v>0.0017212818287037027</v>
      </c>
      <c r="J132" s="75">
        <f t="shared" si="20"/>
        <v>57</v>
      </c>
      <c r="K132" s="76">
        <v>4.475</v>
      </c>
      <c r="L132" s="77">
        <f t="shared" si="21"/>
        <v>0.7512962795573462</v>
      </c>
      <c r="M132" s="76">
        <f t="shared" si="13"/>
        <v>130</v>
      </c>
    </row>
    <row r="133" spans="1:13" ht="14.25">
      <c r="A133" s="57">
        <v>19</v>
      </c>
      <c r="B133" s="58">
        <v>163</v>
      </c>
      <c r="C133" s="59" t="s">
        <v>675</v>
      </c>
      <c r="D133" s="59" t="s">
        <v>545</v>
      </c>
      <c r="E133" s="60" t="s">
        <v>546</v>
      </c>
      <c r="F133" s="59">
        <v>1952</v>
      </c>
      <c r="G133" s="61">
        <v>0.055543981481481486</v>
      </c>
      <c r="H133" s="73">
        <f t="shared" si="18"/>
        <v>3.3340279224838505</v>
      </c>
      <c r="I133" s="74">
        <f t="shared" si="19"/>
        <v>0.0017357494212962962</v>
      </c>
      <c r="J133" s="75">
        <f t="shared" si="20"/>
        <v>58</v>
      </c>
      <c r="K133" s="76">
        <v>4.453</v>
      </c>
      <c r="L133" s="77">
        <f t="shared" si="21"/>
        <v>0.7487150061719853</v>
      </c>
      <c r="M133" s="76">
        <f aca="true" t="shared" si="22" ref="M133:M196">M132+1</f>
        <v>131</v>
      </c>
    </row>
    <row r="134" spans="1:13" ht="14.25">
      <c r="A134" s="57">
        <v>13</v>
      </c>
      <c r="B134" s="58">
        <v>114</v>
      </c>
      <c r="C134" s="59" t="s">
        <v>421</v>
      </c>
      <c r="D134" s="59" t="s">
        <v>540</v>
      </c>
      <c r="E134" s="60" t="s">
        <v>149</v>
      </c>
      <c r="F134" s="59">
        <v>1960</v>
      </c>
      <c r="G134" s="61">
        <v>0.053819444444444475</v>
      </c>
      <c r="H134" s="73">
        <f t="shared" si="18"/>
        <v>3.4408602150537613</v>
      </c>
      <c r="I134" s="74">
        <f t="shared" si="19"/>
        <v>0.0016818576388888899</v>
      </c>
      <c r="J134" s="75">
        <f t="shared" si="20"/>
        <v>50</v>
      </c>
      <c r="K134" s="76">
        <v>4.601</v>
      </c>
      <c r="L134" s="77">
        <f t="shared" si="21"/>
        <v>0.7478505140303763</v>
      </c>
      <c r="M134" s="76">
        <f t="shared" si="22"/>
        <v>132</v>
      </c>
    </row>
    <row r="135" spans="1:13" ht="14.25">
      <c r="A135" s="57">
        <v>13</v>
      </c>
      <c r="B135" s="58">
        <v>56</v>
      </c>
      <c r="C135" s="59" t="s">
        <v>580</v>
      </c>
      <c r="D135" s="59" t="s">
        <v>540</v>
      </c>
      <c r="E135" s="60" t="s">
        <v>151</v>
      </c>
      <c r="F135" s="59">
        <v>1973</v>
      </c>
      <c r="G135" s="61">
        <v>0.05196759259259265</v>
      </c>
      <c r="H135" s="73">
        <f t="shared" si="18"/>
        <v>3.563474387527836</v>
      </c>
      <c r="I135" s="74">
        <f t="shared" si="19"/>
        <v>0.0016239872685185203</v>
      </c>
      <c r="J135" s="75">
        <f t="shared" si="20"/>
        <v>37</v>
      </c>
      <c r="K135" s="76">
        <v>4.791</v>
      </c>
      <c r="L135" s="77">
        <f t="shared" si="21"/>
        <v>0.7437850944537332</v>
      </c>
      <c r="M135" s="76">
        <f t="shared" si="22"/>
        <v>133</v>
      </c>
    </row>
    <row r="136" spans="1:13" ht="14.25">
      <c r="A136" s="57">
        <v>5</v>
      </c>
      <c r="B136" s="58">
        <v>246</v>
      </c>
      <c r="C136" s="59" t="s">
        <v>724</v>
      </c>
      <c r="D136" s="59" t="s">
        <v>540</v>
      </c>
      <c r="E136" s="60" t="s">
        <v>553</v>
      </c>
      <c r="F136" s="59">
        <v>1975</v>
      </c>
      <c r="G136" s="61">
        <v>0.05877314814814816</v>
      </c>
      <c r="H136" s="73">
        <f t="shared" si="18"/>
        <v>3.150846790074832</v>
      </c>
      <c r="I136" s="74">
        <f t="shared" si="19"/>
        <v>0.0018366608796296301</v>
      </c>
      <c r="J136" s="75">
        <f t="shared" si="20"/>
        <v>35</v>
      </c>
      <c r="K136" s="78">
        <v>4.242</v>
      </c>
      <c r="L136" s="77">
        <f t="shared" si="21"/>
        <v>0.7427738779054295</v>
      </c>
      <c r="M136" s="76">
        <f t="shared" si="22"/>
        <v>134</v>
      </c>
    </row>
    <row r="137" spans="1:13" ht="14.25">
      <c r="A137" s="57">
        <v>1</v>
      </c>
      <c r="B137" s="58">
        <v>282</v>
      </c>
      <c r="C137" s="59" t="s">
        <v>750</v>
      </c>
      <c r="D137" s="59" t="s">
        <v>545</v>
      </c>
      <c r="E137" s="60" t="s">
        <v>546</v>
      </c>
      <c r="F137" s="59">
        <v>1948</v>
      </c>
      <c r="G137" s="61">
        <v>0.06501157407407404</v>
      </c>
      <c r="H137" s="73">
        <f t="shared" si="18"/>
        <v>2.8484956382410553</v>
      </c>
      <c r="I137" s="74">
        <f t="shared" si="19"/>
        <v>0.002031611689814814</v>
      </c>
      <c r="J137" s="75">
        <f t="shared" si="20"/>
        <v>62</v>
      </c>
      <c r="K137" s="76">
        <v>3.837</v>
      </c>
      <c r="L137" s="77">
        <f t="shared" si="21"/>
        <v>0.7423757201566472</v>
      </c>
      <c r="M137" s="76">
        <f t="shared" si="22"/>
        <v>135</v>
      </c>
    </row>
    <row r="138" spans="1:13" ht="14.25">
      <c r="A138" s="57">
        <v>15</v>
      </c>
      <c r="B138" s="58">
        <v>72</v>
      </c>
      <c r="C138" s="59" t="s">
        <v>581</v>
      </c>
      <c r="D138" s="59" t="s">
        <v>557</v>
      </c>
      <c r="E138" s="60" t="s">
        <v>582</v>
      </c>
      <c r="F138" s="59">
        <v>1968</v>
      </c>
      <c r="G138" s="61">
        <v>0.05291666666666672</v>
      </c>
      <c r="H138" s="73">
        <f t="shared" si="18"/>
        <v>3.499562554680662</v>
      </c>
      <c r="I138" s="74">
        <f t="shared" si="19"/>
        <v>0.0016536458333333349</v>
      </c>
      <c r="J138" s="75">
        <f t="shared" si="20"/>
        <v>42</v>
      </c>
      <c r="K138" s="76">
        <v>4.72</v>
      </c>
      <c r="L138" s="77">
        <f t="shared" si="21"/>
        <v>0.7414327446357335</v>
      </c>
      <c r="M138" s="76">
        <f t="shared" si="22"/>
        <v>136</v>
      </c>
    </row>
    <row r="139" spans="1:13" ht="15" thickBot="1">
      <c r="A139" s="62">
        <v>14</v>
      </c>
      <c r="B139" s="63">
        <v>54</v>
      </c>
      <c r="C139" s="64" t="s">
        <v>365</v>
      </c>
      <c r="D139" s="64" t="s">
        <v>540</v>
      </c>
      <c r="E139" s="65" t="s">
        <v>167</v>
      </c>
      <c r="F139" s="64">
        <v>1971</v>
      </c>
      <c r="G139" s="66">
        <v>0.05252314814814818</v>
      </c>
      <c r="H139" s="73">
        <f t="shared" si="18"/>
        <v>3.525782282944026</v>
      </c>
      <c r="I139" s="74">
        <f t="shared" si="19"/>
        <v>0.0016413483796296306</v>
      </c>
      <c r="J139" s="75">
        <f t="shared" si="20"/>
        <v>39</v>
      </c>
      <c r="K139" s="76">
        <v>4.762</v>
      </c>
      <c r="L139" s="77">
        <f t="shared" si="21"/>
        <v>0.7403994714288169</v>
      </c>
      <c r="M139" s="76">
        <f t="shared" si="22"/>
        <v>137</v>
      </c>
    </row>
    <row r="140" spans="1:13" ht="14.25">
      <c r="A140" s="57">
        <v>14</v>
      </c>
      <c r="B140" s="58">
        <v>125</v>
      </c>
      <c r="C140" s="59" t="s">
        <v>439</v>
      </c>
      <c r="D140" s="59" t="s">
        <v>542</v>
      </c>
      <c r="E140" s="60" t="s">
        <v>643</v>
      </c>
      <c r="F140" s="59">
        <v>1958</v>
      </c>
      <c r="G140" s="61">
        <v>0.05474537037037036</v>
      </c>
      <c r="H140" s="73">
        <f t="shared" si="18"/>
        <v>3.382663847780128</v>
      </c>
      <c r="I140" s="74">
        <f t="shared" si="19"/>
        <v>0.0017107928240740736</v>
      </c>
      <c r="J140" s="75">
        <f t="shared" si="20"/>
        <v>52</v>
      </c>
      <c r="K140" s="76">
        <v>4.571</v>
      </c>
      <c r="L140" s="77">
        <f t="shared" si="21"/>
        <v>0.7400270942419882</v>
      </c>
      <c r="M140" s="76">
        <f t="shared" si="22"/>
        <v>138</v>
      </c>
    </row>
    <row r="141" spans="1:13" ht="14.25">
      <c r="A141" s="57">
        <v>25</v>
      </c>
      <c r="B141" s="58">
        <v>108</v>
      </c>
      <c r="C141" s="59" t="s">
        <v>416</v>
      </c>
      <c r="D141" s="59" t="s">
        <v>540</v>
      </c>
      <c r="E141" s="60" t="s">
        <v>613</v>
      </c>
      <c r="F141" s="59">
        <v>1961</v>
      </c>
      <c r="G141" s="61">
        <v>0.05429398148148146</v>
      </c>
      <c r="H141" s="73">
        <f t="shared" si="18"/>
        <v>3.4107866126625472</v>
      </c>
      <c r="I141" s="74">
        <f t="shared" si="19"/>
        <v>0.0016966869212962955</v>
      </c>
      <c r="J141" s="75">
        <f t="shared" si="20"/>
        <v>49</v>
      </c>
      <c r="K141" s="76">
        <v>4.616</v>
      </c>
      <c r="L141" s="77">
        <f t="shared" si="21"/>
        <v>0.7389052453775016</v>
      </c>
      <c r="M141" s="76">
        <f t="shared" si="22"/>
        <v>139</v>
      </c>
    </row>
    <row r="142" spans="1:13" ht="14.25">
      <c r="A142" s="57">
        <v>13</v>
      </c>
      <c r="B142" s="58">
        <v>202</v>
      </c>
      <c r="C142" s="59" t="s">
        <v>709</v>
      </c>
      <c r="D142" s="59" t="s">
        <v>557</v>
      </c>
      <c r="E142" s="60" t="s">
        <v>584</v>
      </c>
      <c r="F142" s="59">
        <v>1941</v>
      </c>
      <c r="G142" s="61">
        <v>0.06167824074074074</v>
      </c>
      <c r="H142" s="73">
        <f t="shared" si="18"/>
        <v>3.0024394820791893</v>
      </c>
      <c r="I142" s="74">
        <f t="shared" si="19"/>
        <v>0.001927445023148148</v>
      </c>
      <c r="J142" s="75">
        <f t="shared" si="20"/>
        <v>69</v>
      </c>
      <c r="K142" s="76">
        <v>4.07</v>
      </c>
      <c r="L142" s="77">
        <f t="shared" si="21"/>
        <v>0.7377001184469753</v>
      </c>
      <c r="M142" s="76">
        <f t="shared" si="22"/>
        <v>140</v>
      </c>
    </row>
    <row r="143" spans="1:13" ht="14.25">
      <c r="A143" s="57">
        <v>23</v>
      </c>
      <c r="B143" s="58">
        <v>79</v>
      </c>
      <c r="C143" s="59" t="s">
        <v>616</v>
      </c>
      <c r="D143" s="59" t="s">
        <v>540</v>
      </c>
      <c r="E143" s="60" t="s">
        <v>380</v>
      </c>
      <c r="F143" s="59">
        <v>1966</v>
      </c>
      <c r="G143" s="61">
        <v>0.053587962962962976</v>
      </c>
      <c r="H143" s="73">
        <f t="shared" si="18"/>
        <v>3.4557235421166297</v>
      </c>
      <c r="I143" s="74">
        <f t="shared" si="19"/>
        <v>0.001674623842592593</v>
      </c>
      <c r="J143" s="75">
        <f t="shared" si="20"/>
        <v>44</v>
      </c>
      <c r="K143" s="76">
        <v>4.69</v>
      </c>
      <c r="L143" s="77">
        <f t="shared" si="21"/>
        <v>0.7368280473596225</v>
      </c>
      <c r="M143" s="76">
        <f t="shared" si="22"/>
        <v>141</v>
      </c>
    </row>
    <row r="144" spans="1:13" ht="14.25">
      <c r="A144" s="57">
        <v>24</v>
      </c>
      <c r="B144" s="58">
        <v>96</v>
      </c>
      <c r="C144" s="59" t="s">
        <v>617</v>
      </c>
      <c r="D144" s="59" t="s">
        <v>540</v>
      </c>
      <c r="E144" s="60" t="s">
        <v>615</v>
      </c>
      <c r="F144" s="59">
        <v>1963</v>
      </c>
      <c r="G144" s="61">
        <v>0.05412037037037032</v>
      </c>
      <c r="H144" s="73">
        <f t="shared" si="18"/>
        <v>3.42172797262618</v>
      </c>
      <c r="I144" s="74">
        <f t="shared" si="19"/>
        <v>0.0016912615740740722</v>
      </c>
      <c r="J144" s="75">
        <f t="shared" si="20"/>
        <v>47</v>
      </c>
      <c r="K144" s="76">
        <v>4.645</v>
      </c>
      <c r="L144" s="77">
        <f t="shared" si="21"/>
        <v>0.7366475721477245</v>
      </c>
      <c r="M144" s="76">
        <f t="shared" si="22"/>
        <v>142</v>
      </c>
    </row>
    <row r="145" spans="1:13" ht="14.25">
      <c r="A145" s="57">
        <v>16</v>
      </c>
      <c r="B145" s="58">
        <v>124</v>
      </c>
      <c r="C145" s="59" t="s">
        <v>646</v>
      </c>
      <c r="D145" s="59" t="s">
        <v>540</v>
      </c>
      <c r="E145" s="60" t="s">
        <v>613</v>
      </c>
      <c r="F145" s="59">
        <v>1958</v>
      </c>
      <c r="G145" s="61">
        <v>0.05503472222222222</v>
      </c>
      <c r="H145" s="73">
        <f t="shared" si="18"/>
        <v>3.3648790746582544</v>
      </c>
      <c r="I145" s="74">
        <f t="shared" si="19"/>
        <v>0.0017198350694444444</v>
      </c>
      <c r="J145" s="75">
        <f t="shared" si="20"/>
        <v>52</v>
      </c>
      <c r="K145" s="76">
        <v>4.571</v>
      </c>
      <c r="L145" s="77">
        <f t="shared" si="21"/>
        <v>0.7361363103605895</v>
      </c>
      <c r="M145" s="76">
        <f t="shared" si="22"/>
        <v>143</v>
      </c>
    </row>
    <row r="146" spans="1:13" ht="14.25">
      <c r="A146" s="57">
        <v>7</v>
      </c>
      <c r="B146" s="58">
        <v>273</v>
      </c>
      <c r="C146" s="59" t="s">
        <v>748</v>
      </c>
      <c r="D146" s="59" t="s">
        <v>540</v>
      </c>
      <c r="E146" s="60" t="s">
        <v>553</v>
      </c>
      <c r="F146" s="59">
        <v>1959</v>
      </c>
      <c r="G146" s="61">
        <v>0.062337962962962956</v>
      </c>
      <c r="H146" s="73">
        <f t="shared" si="18"/>
        <v>2.970664686223543</v>
      </c>
      <c r="I146" s="74">
        <f t="shared" si="19"/>
        <v>0.0019480613425925922</v>
      </c>
      <c r="J146" s="75">
        <f t="shared" si="20"/>
        <v>51</v>
      </c>
      <c r="K146" s="76">
        <v>4.036</v>
      </c>
      <c r="L146" s="77">
        <f t="shared" si="21"/>
        <v>0.7360417953973101</v>
      </c>
      <c r="M146" s="76">
        <f t="shared" si="22"/>
        <v>144</v>
      </c>
    </row>
    <row r="147" spans="1:13" ht="14.25">
      <c r="A147" s="57">
        <v>5</v>
      </c>
      <c r="B147" s="58">
        <v>210</v>
      </c>
      <c r="C147" s="59" t="s">
        <v>715</v>
      </c>
      <c r="D147" s="59" t="s">
        <v>557</v>
      </c>
      <c r="E147" s="60" t="s">
        <v>711</v>
      </c>
      <c r="F147" s="59">
        <v>1939</v>
      </c>
      <c r="G147" s="61">
        <v>0.06351851851851847</v>
      </c>
      <c r="H147" s="73">
        <f t="shared" si="18"/>
        <v>2.915451895043734</v>
      </c>
      <c r="I147" s="74">
        <f t="shared" si="19"/>
        <v>0.0019849537037037023</v>
      </c>
      <c r="J147" s="75">
        <f t="shared" si="20"/>
        <v>71</v>
      </c>
      <c r="K147" s="76">
        <v>3.962</v>
      </c>
      <c r="L147" s="77">
        <f t="shared" si="21"/>
        <v>0.7358535827975098</v>
      </c>
      <c r="M147" s="76">
        <f t="shared" si="22"/>
        <v>145</v>
      </c>
    </row>
    <row r="148" spans="1:13" ht="14.25">
      <c r="A148" s="57">
        <v>10</v>
      </c>
      <c r="B148" s="58">
        <v>193</v>
      </c>
      <c r="C148" s="59" t="s">
        <v>559</v>
      </c>
      <c r="D148" s="59" t="s">
        <v>540</v>
      </c>
      <c r="E148" s="60" t="s">
        <v>707</v>
      </c>
      <c r="F148" s="59">
        <v>1944</v>
      </c>
      <c r="G148" s="61">
        <v>0.05966435185185187</v>
      </c>
      <c r="H148" s="73">
        <f t="shared" si="18"/>
        <v>3.1037827352085343</v>
      </c>
      <c r="I148" s="74">
        <f t="shared" si="19"/>
        <v>0.0018645109953703712</v>
      </c>
      <c r="J148" s="75">
        <f t="shared" si="20"/>
        <v>66</v>
      </c>
      <c r="K148" s="76">
        <v>4.221</v>
      </c>
      <c r="L148" s="77">
        <f t="shared" si="21"/>
        <v>0.7353192928710103</v>
      </c>
      <c r="M148" s="76">
        <f t="shared" si="22"/>
        <v>146</v>
      </c>
    </row>
    <row r="149" spans="1:13" ht="14.25">
      <c r="A149" s="57">
        <v>20</v>
      </c>
      <c r="B149" s="58">
        <v>150</v>
      </c>
      <c r="C149" s="59" t="s">
        <v>676</v>
      </c>
      <c r="D149" s="59" t="s">
        <v>557</v>
      </c>
      <c r="E149" s="60" t="s">
        <v>602</v>
      </c>
      <c r="F149" s="59">
        <v>1955</v>
      </c>
      <c r="G149" s="61">
        <v>0.05572916666666666</v>
      </c>
      <c r="H149" s="73">
        <f t="shared" si="18"/>
        <v>3.322949117341641</v>
      </c>
      <c r="I149" s="74">
        <f t="shared" si="19"/>
        <v>0.0017415364583333334</v>
      </c>
      <c r="J149" s="75">
        <f t="shared" si="20"/>
        <v>55</v>
      </c>
      <c r="K149" s="76">
        <v>4.52</v>
      </c>
      <c r="L149" s="77">
        <f t="shared" si="21"/>
        <v>0.7351657339251418</v>
      </c>
      <c r="M149" s="76">
        <f t="shared" si="22"/>
        <v>147</v>
      </c>
    </row>
    <row r="150" spans="1:13" ht="14.25">
      <c r="A150" s="57">
        <v>26</v>
      </c>
      <c r="B150" s="58">
        <v>110</v>
      </c>
      <c r="C150" s="59" t="s">
        <v>618</v>
      </c>
      <c r="D150" s="59" t="s">
        <v>540</v>
      </c>
      <c r="E150" s="60" t="s">
        <v>577</v>
      </c>
      <c r="F150" s="59">
        <v>1962</v>
      </c>
      <c r="G150" s="61">
        <v>0.05440972222222218</v>
      </c>
      <c r="H150" s="73">
        <f t="shared" si="18"/>
        <v>3.4035311635822194</v>
      </c>
      <c r="I150" s="74">
        <f t="shared" si="19"/>
        <v>0.001700303819444443</v>
      </c>
      <c r="J150" s="75">
        <f t="shared" si="20"/>
        <v>48</v>
      </c>
      <c r="K150" s="76">
        <v>4.63</v>
      </c>
      <c r="L150" s="77">
        <f t="shared" si="21"/>
        <v>0.7351039230199178</v>
      </c>
      <c r="M150" s="76">
        <f t="shared" si="22"/>
        <v>148</v>
      </c>
    </row>
    <row r="151" spans="1:13" ht="14.25">
      <c r="A151" s="57">
        <v>13</v>
      </c>
      <c r="B151" s="58">
        <v>171</v>
      </c>
      <c r="C151" s="59" t="s">
        <v>695</v>
      </c>
      <c r="D151" s="59" t="s">
        <v>557</v>
      </c>
      <c r="E151" s="60" t="s">
        <v>584</v>
      </c>
      <c r="F151" s="59">
        <v>1950</v>
      </c>
      <c r="G151" s="61">
        <v>0.0571875</v>
      </c>
      <c r="H151" s="73">
        <f t="shared" si="18"/>
        <v>3.238210888484112</v>
      </c>
      <c r="I151" s="74">
        <f t="shared" si="19"/>
        <v>0.0017871093750000003</v>
      </c>
      <c r="J151" s="75">
        <f t="shared" si="20"/>
        <v>60</v>
      </c>
      <c r="K151" s="76">
        <v>4.407</v>
      </c>
      <c r="L151" s="77">
        <f t="shared" si="21"/>
        <v>0.7347880391386685</v>
      </c>
      <c r="M151" s="76">
        <f t="shared" si="22"/>
        <v>149</v>
      </c>
    </row>
    <row r="152" spans="1:13" ht="14.25">
      <c r="A152" s="57">
        <v>15</v>
      </c>
      <c r="B152" s="58">
        <v>116</v>
      </c>
      <c r="C152" s="59" t="s">
        <v>644</v>
      </c>
      <c r="D152" s="59" t="s">
        <v>557</v>
      </c>
      <c r="E152" s="60" t="s">
        <v>645</v>
      </c>
      <c r="F152" s="59">
        <v>1960</v>
      </c>
      <c r="G152" s="61">
        <v>0.05489583333333331</v>
      </c>
      <c r="H152" s="73">
        <f t="shared" si="18"/>
        <v>3.3733923676997697</v>
      </c>
      <c r="I152" s="74">
        <f t="shared" si="19"/>
        <v>0.001715494791666666</v>
      </c>
      <c r="J152" s="75">
        <f t="shared" si="20"/>
        <v>50</v>
      </c>
      <c r="K152" s="76">
        <v>4.601</v>
      </c>
      <c r="L152" s="77">
        <f t="shared" si="21"/>
        <v>0.733186778461154</v>
      </c>
      <c r="M152" s="76">
        <f t="shared" si="22"/>
        <v>150</v>
      </c>
    </row>
    <row r="153" spans="1:13" ht="14.25">
      <c r="A153" s="57">
        <v>10</v>
      </c>
      <c r="B153" s="58">
        <v>51</v>
      </c>
      <c r="C153" s="59" t="s">
        <v>556</v>
      </c>
      <c r="D153" s="59" t="s">
        <v>557</v>
      </c>
      <c r="E153" s="60" t="s">
        <v>558</v>
      </c>
      <c r="F153" s="59">
        <v>1975</v>
      </c>
      <c r="G153" s="61">
        <v>0.05248842592592595</v>
      </c>
      <c r="H153" s="73">
        <f t="shared" si="18"/>
        <v>3.5281146637265692</v>
      </c>
      <c r="I153" s="74">
        <f t="shared" si="19"/>
        <v>0.001640263310185186</v>
      </c>
      <c r="J153" s="75">
        <f t="shared" si="20"/>
        <v>35</v>
      </c>
      <c r="K153" s="76">
        <v>4.82</v>
      </c>
      <c r="L153" s="77">
        <f t="shared" si="21"/>
        <v>0.7319739966237695</v>
      </c>
      <c r="M153" s="76">
        <f t="shared" si="22"/>
        <v>151</v>
      </c>
    </row>
    <row r="154" spans="1:13" ht="15" thickBot="1">
      <c r="A154" s="62">
        <v>17</v>
      </c>
      <c r="B154" s="63">
        <v>126</v>
      </c>
      <c r="C154" s="64" t="s">
        <v>647</v>
      </c>
      <c r="D154" s="64" t="s">
        <v>540</v>
      </c>
      <c r="E154" s="65" t="s">
        <v>149</v>
      </c>
      <c r="F154" s="64">
        <v>1958</v>
      </c>
      <c r="G154" s="66">
        <v>0.055555555555555525</v>
      </c>
      <c r="H154" s="73">
        <f t="shared" si="18"/>
        <v>3.3333333333333353</v>
      </c>
      <c r="I154" s="74">
        <f t="shared" si="19"/>
        <v>0.0017361111111111101</v>
      </c>
      <c r="J154" s="75">
        <f t="shared" si="20"/>
        <v>52</v>
      </c>
      <c r="K154" s="76">
        <v>4.571</v>
      </c>
      <c r="L154" s="77">
        <f t="shared" si="21"/>
        <v>0.7292350324509594</v>
      </c>
      <c r="M154" s="76">
        <f t="shared" si="22"/>
        <v>152</v>
      </c>
    </row>
    <row r="155" spans="1:13" ht="14.25">
      <c r="A155" s="57">
        <v>27</v>
      </c>
      <c r="B155" s="58">
        <v>105</v>
      </c>
      <c r="C155" s="59" t="s">
        <v>619</v>
      </c>
      <c r="D155" s="59" t="s">
        <v>542</v>
      </c>
      <c r="E155" s="60" t="s">
        <v>620</v>
      </c>
      <c r="F155" s="59">
        <v>1962</v>
      </c>
      <c r="G155" s="61">
        <v>0.054895833333333255</v>
      </c>
      <c r="H155" s="73">
        <f t="shared" si="18"/>
        <v>3.373392367699773</v>
      </c>
      <c r="I155" s="74">
        <f t="shared" si="19"/>
        <v>0.0017154947916666642</v>
      </c>
      <c r="J155" s="75">
        <f t="shared" si="20"/>
        <v>48</v>
      </c>
      <c r="K155" s="76">
        <v>4.63</v>
      </c>
      <c r="L155" s="77">
        <f t="shared" si="21"/>
        <v>0.7285944638660417</v>
      </c>
      <c r="M155" s="76">
        <f t="shared" si="22"/>
        <v>153</v>
      </c>
    </row>
    <row r="156" spans="1:13" ht="14.25">
      <c r="A156" s="57">
        <v>2</v>
      </c>
      <c r="B156" s="58">
        <v>283</v>
      </c>
      <c r="C156" s="59" t="s">
        <v>751</v>
      </c>
      <c r="D156" s="59" t="s">
        <v>542</v>
      </c>
      <c r="E156" s="60" t="s">
        <v>620</v>
      </c>
      <c r="F156" s="59">
        <v>1946</v>
      </c>
      <c r="G156" s="61">
        <v>0.06737268518518519</v>
      </c>
      <c r="H156" s="73">
        <f t="shared" si="18"/>
        <v>2.7486686136402683</v>
      </c>
      <c r="I156" s="74">
        <f t="shared" si="19"/>
        <v>0.002105396412037037</v>
      </c>
      <c r="J156" s="75">
        <f t="shared" si="20"/>
        <v>64</v>
      </c>
      <c r="K156" s="76">
        <v>3.797</v>
      </c>
      <c r="L156" s="77">
        <f t="shared" si="21"/>
        <v>0.7239053499184273</v>
      </c>
      <c r="M156" s="76">
        <f t="shared" si="22"/>
        <v>154</v>
      </c>
    </row>
    <row r="157" spans="1:13" ht="14.25">
      <c r="A157" s="57">
        <v>12</v>
      </c>
      <c r="B157" s="58">
        <v>197</v>
      </c>
      <c r="C157" s="59" t="s">
        <v>202</v>
      </c>
      <c r="D157" s="59" t="s">
        <v>542</v>
      </c>
      <c r="E157" s="60" t="s">
        <v>708</v>
      </c>
      <c r="F157" s="59">
        <v>1943</v>
      </c>
      <c r="G157" s="61">
        <v>0.06137731481481484</v>
      </c>
      <c r="H157" s="73">
        <f t="shared" si="18"/>
        <v>3.017160098057702</v>
      </c>
      <c r="I157" s="74">
        <f t="shared" si="19"/>
        <v>0.0019180410879629636</v>
      </c>
      <c r="J157" s="75">
        <f t="shared" si="20"/>
        <v>67</v>
      </c>
      <c r="K157" s="76">
        <v>4.17</v>
      </c>
      <c r="L157" s="77">
        <f t="shared" si="21"/>
        <v>0.7235395918603602</v>
      </c>
      <c r="M157" s="76">
        <f t="shared" si="22"/>
        <v>155</v>
      </c>
    </row>
    <row r="158" spans="1:13" ht="14.25">
      <c r="A158" s="57">
        <v>11</v>
      </c>
      <c r="B158" s="58">
        <v>191</v>
      </c>
      <c r="C158" s="59" t="s">
        <v>194</v>
      </c>
      <c r="D158" s="59" t="s">
        <v>540</v>
      </c>
      <c r="E158" s="60" t="s">
        <v>195</v>
      </c>
      <c r="F158" s="59">
        <v>1945</v>
      </c>
      <c r="G158" s="61">
        <v>0.05996527777777777</v>
      </c>
      <c r="H158" s="73">
        <f t="shared" si="18"/>
        <v>3.088206909862961</v>
      </c>
      <c r="I158" s="74">
        <f t="shared" si="19"/>
        <v>0.0018739149305555555</v>
      </c>
      <c r="J158" s="75">
        <f t="shared" si="20"/>
        <v>65</v>
      </c>
      <c r="K158" s="76">
        <v>4.272</v>
      </c>
      <c r="L158" s="77">
        <f t="shared" si="21"/>
        <v>0.7228948759042512</v>
      </c>
      <c r="M158" s="76">
        <f t="shared" si="22"/>
        <v>156</v>
      </c>
    </row>
    <row r="159" spans="1:13" ht="14.25">
      <c r="A159" s="57">
        <v>11</v>
      </c>
      <c r="B159" s="58">
        <v>52</v>
      </c>
      <c r="C159" s="59" t="s">
        <v>559</v>
      </c>
      <c r="D159" s="59" t="s">
        <v>540</v>
      </c>
      <c r="E159" s="60" t="s">
        <v>167</v>
      </c>
      <c r="F159" s="59">
        <v>1975</v>
      </c>
      <c r="G159" s="61">
        <v>0.053182870370370394</v>
      </c>
      <c r="H159" s="73">
        <f t="shared" si="18"/>
        <v>3.482045701849835</v>
      </c>
      <c r="I159" s="74">
        <f t="shared" si="19"/>
        <v>0.0016619646990740748</v>
      </c>
      <c r="J159" s="75">
        <f t="shared" si="20"/>
        <v>35</v>
      </c>
      <c r="K159" s="76">
        <v>4.82</v>
      </c>
      <c r="L159" s="77">
        <f t="shared" si="21"/>
        <v>0.7224161207157334</v>
      </c>
      <c r="M159" s="76">
        <f t="shared" si="22"/>
        <v>157</v>
      </c>
    </row>
    <row r="160" spans="1:13" ht="14.25">
      <c r="A160" s="57">
        <v>22</v>
      </c>
      <c r="B160" s="58">
        <v>159</v>
      </c>
      <c r="C160" s="59" t="s">
        <v>678</v>
      </c>
      <c r="D160" s="59" t="s">
        <v>545</v>
      </c>
      <c r="E160" s="60" t="s">
        <v>546</v>
      </c>
      <c r="F160" s="59">
        <v>1953</v>
      </c>
      <c r="G160" s="61">
        <v>0.057291666666666685</v>
      </c>
      <c r="H160" s="73">
        <f t="shared" si="18"/>
        <v>3.2323232323232314</v>
      </c>
      <c r="I160" s="74">
        <f t="shared" si="19"/>
        <v>0.001790364583333334</v>
      </c>
      <c r="J160" s="75">
        <f t="shared" si="20"/>
        <v>57</v>
      </c>
      <c r="K160" s="76">
        <v>4.475</v>
      </c>
      <c r="L160" s="77">
        <f t="shared" si="21"/>
        <v>0.722306867558264</v>
      </c>
      <c r="M160" s="76">
        <f t="shared" si="22"/>
        <v>158</v>
      </c>
    </row>
    <row r="161" spans="1:13" ht="14.25">
      <c r="A161" s="57">
        <v>14</v>
      </c>
      <c r="B161" s="58">
        <v>175</v>
      </c>
      <c r="C161" s="59" t="s">
        <v>461</v>
      </c>
      <c r="D161" s="59" t="s">
        <v>557</v>
      </c>
      <c r="E161" s="60" t="s">
        <v>582</v>
      </c>
      <c r="F161" s="59">
        <v>1949</v>
      </c>
      <c r="G161" s="61">
        <v>0.05865740740740738</v>
      </c>
      <c r="H161" s="73">
        <f t="shared" si="18"/>
        <v>3.157063930544595</v>
      </c>
      <c r="I161" s="74">
        <f t="shared" si="19"/>
        <v>0.0018330439814814806</v>
      </c>
      <c r="J161" s="75">
        <f t="shared" si="20"/>
        <v>61</v>
      </c>
      <c r="K161" s="76">
        <v>4.384</v>
      </c>
      <c r="L161" s="77">
        <f t="shared" si="21"/>
        <v>0.7201331958359021</v>
      </c>
      <c r="M161" s="76">
        <f t="shared" si="22"/>
        <v>159</v>
      </c>
    </row>
    <row r="162" spans="1:13" ht="15" thickBot="1">
      <c r="A162" s="62">
        <v>18</v>
      </c>
      <c r="B162" s="63">
        <v>128</v>
      </c>
      <c r="C162" s="64" t="s">
        <v>648</v>
      </c>
      <c r="D162" s="64" t="s">
        <v>557</v>
      </c>
      <c r="E162" s="65" t="s">
        <v>584</v>
      </c>
      <c r="F162" s="64">
        <v>1958</v>
      </c>
      <c r="G162" s="66">
        <v>0.056296296296296344</v>
      </c>
      <c r="H162" s="73">
        <f t="shared" si="18"/>
        <v>3.2894736842105234</v>
      </c>
      <c r="I162" s="74">
        <f t="shared" si="19"/>
        <v>0.0017592592592592608</v>
      </c>
      <c r="J162" s="75">
        <f t="shared" si="20"/>
        <v>52</v>
      </c>
      <c r="K162" s="76">
        <v>4.571</v>
      </c>
      <c r="L162" s="77">
        <f t="shared" si="21"/>
        <v>0.719639834655551</v>
      </c>
      <c r="M162" s="76">
        <f t="shared" si="22"/>
        <v>160</v>
      </c>
    </row>
    <row r="163" spans="1:13" ht="15" thickBot="1">
      <c r="A163" s="62">
        <v>15</v>
      </c>
      <c r="B163" s="63">
        <v>178</v>
      </c>
      <c r="C163" s="64" t="s">
        <v>696</v>
      </c>
      <c r="D163" s="64" t="s">
        <v>545</v>
      </c>
      <c r="E163" s="65" t="s">
        <v>546</v>
      </c>
      <c r="F163" s="64">
        <v>1949</v>
      </c>
      <c r="G163" s="66">
        <v>0.058888888888888935</v>
      </c>
      <c r="H163" s="73">
        <f aca="true" t="shared" si="23" ref="H163:H194">(16000/(G163*1440))/60</f>
        <v>3.144654088050312</v>
      </c>
      <c r="I163" s="74">
        <f aca="true" t="shared" si="24" ref="I163:I194">500/((16000/(G163*1440)))/1440</f>
        <v>0.0018402777777777792</v>
      </c>
      <c r="J163" s="75">
        <f aca="true" t="shared" si="25" ref="J163:J194">2010-F163</f>
        <v>61</v>
      </c>
      <c r="K163" s="76">
        <v>4.384</v>
      </c>
      <c r="L163" s="77">
        <f aca="true" t="shared" si="26" ref="L163:L194">H163/K163</f>
        <v>0.7173024835881185</v>
      </c>
      <c r="M163" s="76">
        <f t="shared" si="22"/>
        <v>161</v>
      </c>
    </row>
    <row r="164" spans="1:13" ht="14.25">
      <c r="A164" s="57">
        <v>7</v>
      </c>
      <c r="B164" s="58">
        <v>248</v>
      </c>
      <c r="C164" s="59" t="s">
        <v>500</v>
      </c>
      <c r="D164" s="59" t="s">
        <v>557</v>
      </c>
      <c r="E164" s="60" t="s">
        <v>579</v>
      </c>
      <c r="F164" s="59">
        <v>1973</v>
      </c>
      <c r="G164" s="61">
        <v>0.06130787037037033</v>
      </c>
      <c r="H164" s="73">
        <f t="shared" si="23"/>
        <v>3.0205776854823507</v>
      </c>
      <c r="I164" s="74">
        <f t="shared" si="24"/>
        <v>0.0019158709490740729</v>
      </c>
      <c r="J164" s="75">
        <f t="shared" si="25"/>
        <v>37</v>
      </c>
      <c r="K164" s="78">
        <v>4.216</v>
      </c>
      <c r="L164" s="77">
        <f t="shared" si="26"/>
        <v>0.7164558077519807</v>
      </c>
      <c r="M164" s="76">
        <f t="shared" si="22"/>
        <v>162</v>
      </c>
    </row>
    <row r="165" spans="1:13" ht="14.25">
      <c r="A165" s="57">
        <v>21</v>
      </c>
      <c r="B165" s="58">
        <v>144</v>
      </c>
      <c r="C165" s="59" t="s">
        <v>677</v>
      </c>
      <c r="D165" s="59" t="s">
        <v>557</v>
      </c>
      <c r="E165" s="60" t="s">
        <v>584</v>
      </c>
      <c r="F165" s="59">
        <v>1955</v>
      </c>
      <c r="G165" s="61">
        <v>0.05721064814814819</v>
      </c>
      <c r="H165" s="73">
        <f t="shared" si="23"/>
        <v>3.2369006676107603</v>
      </c>
      <c r="I165" s="74">
        <f t="shared" si="24"/>
        <v>0.001787832754629631</v>
      </c>
      <c r="J165" s="75">
        <f t="shared" si="25"/>
        <v>55</v>
      </c>
      <c r="K165" s="76">
        <v>4.52</v>
      </c>
      <c r="L165" s="77">
        <f t="shared" si="26"/>
        <v>0.7161284662855665</v>
      </c>
      <c r="M165" s="76">
        <f t="shared" si="22"/>
        <v>163</v>
      </c>
    </row>
    <row r="166" spans="1:13" ht="14.25">
      <c r="A166" s="57">
        <v>29</v>
      </c>
      <c r="B166" s="58">
        <v>103</v>
      </c>
      <c r="C166" s="59" t="s">
        <v>623</v>
      </c>
      <c r="D166" s="59" t="s">
        <v>557</v>
      </c>
      <c r="E166" s="60" t="s">
        <v>584</v>
      </c>
      <c r="F166" s="59">
        <v>1962</v>
      </c>
      <c r="G166" s="61">
        <v>0.056041666666666656</v>
      </c>
      <c r="H166" s="73">
        <f t="shared" si="23"/>
        <v>3.304419661296985</v>
      </c>
      <c r="I166" s="74">
        <f t="shared" si="24"/>
        <v>0.001751302083333333</v>
      </c>
      <c r="J166" s="75">
        <f t="shared" si="25"/>
        <v>48</v>
      </c>
      <c r="K166" s="76">
        <v>4.63</v>
      </c>
      <c r="L166" s="77">
        <f t="shared" si="26"/>
        <v>0.7136975510360659</v>
      </c>
      <c r="M166" s="76">
        <f t="shared" si="22"/>
        <v>164</v>
      </c>
    </row>
    <row r="167" spans="1:13" ht="14.25">
      <c r="A167" s="57">
        <v>6</v>
      </c>
      <c r="B167" s="58">
        <v>208</v>
      </c>
      <c r="C167" s="59" t="s">
        <v>493</v>
      </c>
      <c r="D167" s="59" t="s">
        <v>540</v>
      </c>
      <c r="E167" s="60" t="s">
        <v>149</v>
      </c>
      <c r="F167" s="59">
        <v>1940</v>
      </c>
      <c r="G167" s="61">
        <v>0.06464120370370369</v>
      </c>
      <c r="H167" s="73">
        <f t="shared" si="23"/>
        <v>2.8648164726947187</v>
      </c>
      <c r="I167" s="74">
        <f t="shared" si="24"/>
        <v>0.00202003761574074</v>
      </c>
      <c r="J167" s="75">
        <f t="shared" si="25"/>
        <v>70</v>
      </c>
      <c r="K167" s="76">
        <v>4.016</v>
      </c>
      <c r="L167" s="77">
        <f t="shared" si="26"/>
        <v>0.71335071531243</v>
      </c>
      <c r="M167" s="76">
        <f t="shared" si="22"/>
        <v>165</v>
      </c>
    </row>
    <row r="168" spans="1:13" ht="14.25">
      <c r="A168" s="57">
        <v>28</v>
      </c>
      <c r="B168" s="58">
        <v>97</v>
      </c>
      <c r="C168" s="59" t="s">
        <v>621</v>
      </c>
      <c r="D168" s="59" t="s">
        <v>610</v>
      </c>
      <c r="E168" s="60" t="s">
        <v>622</v>
      </c>
      <c r="F168" s="59">
        <v>1963</v>
      </c>
      <c r="G168" s="61">
        <v>0.05589120370370371</v>
      </c>
      <c r="H168" s="73">
        <f t="shared" si="23"/>
        <v>3.3133153862083247</v>
      </c>
      <c r="I168" s="74">
        <f t="shared" si="24"/>
        <v>0.0017466001157407408</v>
      </c>
      <c r="J168" s="75">
        <f t="shared" si="25"/>
        <v>47</v>
      </c>
      <c r="K168" s="76">
        <v>4.645</v>
      </c>
      <c r="L168" s="77">
        <f t="shared" si="26"/>
        <v>0.7133079410566899</v>
      </c>
      <c r="M168" s="76">
        <f t="shared" si="22"/>
        <v>166</v>
      </c>
    </row>
    <row r="169" spans="1:13" ht="15" thickBot="1">
      <c r="A169" s="62">
        <v>23</v>
      </c>
      <c r="B169" s="63">
        <v>143</v>
      </c>
      <c r="C169" s="64" t="s">
        <v>148</v>
      </c>
      <c r="D169" s="64" t="s">
        <v>540</v>
      </c>
      <c r="E169" s="65" t="s">
        <v>149</v>
      </c>
      <c r="F169" s="64">
        <v>1955</v>
      </c>
      <c r="G169" s="66">
        <v>0.05762731481481481</v>
      </c>
      <c r="H169" s="73">
        <f t="shared" si="23"/>
        <v>3.2134966860815424</v>
      </c>
      <c r="I169" s="74">
        <f t="shared" si="24"/>
        <v>0.001800853587962963</v>
      </c>
      <c r="J169" s="75">
        <f t="shared" si="25"/>
        <v>55</v>
      </c>
      <c r="K169" s="76">
        <v>4.52</v>
      </c>
      <c r="L169" s="77">
        <f t="shared" si="26"/>
        <v>0.7109505942658281</v>
      </c>
      <c r="M169" s="76">
        <f t="shared" si="22"/>
        <v>167</v>
      </c>
    </row>
    <row r="170" spans="1:13" ht="14.25">
      <c r="A170" s="57">
        <v>14</v>
      </c>
      <c r="B170" s="58">
        <v>203</v>
      </c>
      <c r="C170" s="59" t="s">
        <v>710</v>
      </c>
      <c r="D170" s="59" t="s">
        <v>557</v>
      </c>
      <c r="E170" s="60" t="s">
        <v>711</v>
      </c>
      <c r="F170" s="59">
        <v>1941</v>
      </c>
      <c r="G170" s="61">
        <v>0.06412037037037038</v>
      </c>
      <c r="H170" s="73">
        <f t="shared" si="23"/>
        <v>2.8880866425992773</v>
      </c>
      <c r="I170" s="74">
        <f t="shared" si="24"/>
        <v>0.0020037615740740745</v>
      </c>
      <c r="J170" s="75">
        <f t="shared" si="25"/>
        <v>69</v>
      </c>
      <c r="K170" s="76">
        <v>4.07</v>
      </c>
      <c r="L170" s="77">
        <f t="shared" si="26"/>
        <v>0.7096035976902401</v>
      </c>
      <c r="M170" s="76">
        <f t="shared" si="22"/>
        <v>168</v>
      </c>
    </row>
    <row r="171" spans="1:13" ht="14.25">
      <c r="A171" s="57">
        <v>30</v>
      </c>
      <c r="B171" s="58">
        <v>92</v>
      </c>
      <c r="C171" s="59" t="s">
        <v>624</v>
      </c>
      <c r="D171" s="59" t="s">
        <v>540</v>
      </c>
      <c r="E171" s="60" t="s">
        <v>625</v>
      </c>
      <c r="F171" s="59">
        <v>1963</v>
      </c>
      <c r="G171" s="61">
        <v>0.05638888888888882</v>
      </c>
      <c r="H171" s="73">
        <f t="shared" si="23"/>
        <v>3.2840722495894945</v>
      </c>
      <c r="I171" s="74">
        <f t="shared" si="24"/>
        <v>0.0017621527777777757</v>
      </c>
      <c r="J171" s="75">
        <f t="shared" si="25"/>
        <v>47</v>
      </c>
      <c r="K171" s="76">
        <v>4.645</v>
      </c>
      <c r="L171" s="77">
        <f t="shared" si="26"/>
        <v>0.7070123249923562</v>
      </c>
      <c r="M171" s="76">
        <f t="shared" si="22"/>
        <v>169</v>
      </c>
    </row>
    <row r="172" spans="1:13" ht="14.25">
      <c r="A172" s="57">
        <v>24</v>
      </c>
      <c r="B172" s="58">
        <v>142</v>
      </c>
      <c r="C172" s="59" t="s">
        <v>440</v>
      </c>
      <c r="D172" s="59" t="s">
        <v>540</v>
      </c>
      <c r="E172" s="60" t="s">
        <v>679</v>
      </c>
      <c r="F172" s="59">
        <v>1955</v>
      </c>
      <c r="G172" s="61">
        <v>0.05797453703703709</v>
      </c>
      <c r="H172" s="73">
        <f t="shared" si="23"/>
        <v>3.194250349371129</v>
      </c>
      <c r="I172" s="74">
        <f t="shared" si="24"/>
        <v>0.001811704282407409</v>
      </c>
      <c r="J172" s="75">
        <f t="shared" si="25"/>
        <v>55</v>
      </c>
      <c r="K172" s="76">
        <v>4.52</v>
      </c>
      <c r="L172" s="77">
        <f t="shared" si="26"/>
        <v>0.7066925551706039</v>
      </c>
      <c r="M172" s="76">
        <f t="shared" si="22"/>
        <v>170</v>
      </c>
    </row>
    <row r="173" spans="1:13" ht="14.25">
      <c r="A173" s="57">
        <v>12</v>
      </c>
      <c r="B173" s="58">
        <v>50</v>
      </c>
      <c r="C173" s="59" t="s">
        <v>560</v>
      </c>
      <c r="D173" s="59" t="s">
        <v>540</v>
      </c>
      <c r="E173" s="60" t="s">
        <v>561</v>
      </c>
      <c r="F173" s="59">
        <v>1975</v>
      </c>
      <c r="G173" s="61">
        <v>0.05439814814814814</v>
      </c>
      <c r="H173" s="73">
        <f t="shared" si="23"/>
        <v>3.404255319148937</v>
      </c>
      <c r="I173" s="74">
        <f t="shared" si="24"/>
        <v>0.0016999421296296292</v>
      </c>
      <c r="J173" s="75">
        <f t="shared" si="25"/>
        <v>35</v>
      </c>
      <c r="K173" s="76">
        <v>4.82</v>
      </c>
      <c r="L173" s="77">
        <f t="shared" si="26"/>
        <v>0.7062770371678292</v>
      </c>
      <c r="M173" s="76">
        <f t="shared" si="22"/>
        <v>171</v>
      </c>
    </row>
    <row r="174" spans="1:13" ht="14.25">
      <c r="A174" s="57">
        <v>25</v>
      </c>
      <c r="B174" s="58">
        <v>158</v>
      </c>
      <c r="C174" s="59" t="s">
        <v>680</v>
      </c>
      <c r="D174" s="59" t="s">
        <v>557</v>
      </c>
      <c r="E174" s="60" t="s">
        <v>584</v>
      </c>
      <c r="F174" s="59">
        <v>1953</v>
      </c>
      <c r="G174" s="61">
        <v>0.05865740740740738</v>
      </c>
      <c r="H174" s="73">
        <f t="shared" si="23"/>
        <v>3.157063930544595</v>
      </c>
      <c r="I174" s="74">
        <f t="shared" si="24"/>
        <v>0.0018330439814814806</v>
      </c>
      <c r="J174" s="75">
        <f t="shared" si="25"/>
        <v>57</v>
      </c>
      <c r="K174" s="76">
        <v>4.475</v>
      </c>
      <c r="L174" s="77">
        <f t="shared" si="26"/>
        <v>0.7054891464904124</v>
      </c>
      <c r="M174" s="76">
        <f t="shared" si="22"/>
        <v>172</v>
      </c>
    </row>
    <row r="175" spans="1:13" ht="14.25">
      <c r="A175" s="57">
        <v>7</v>
      </c>
      <c r="B175" s="58">
        <v>207</v>
      </c>
      <c r="C175" s="59" t="s">
        <v>716</v>
      </c>
      <c r="D175" s="59" t="s">
        <v>542</v>
      </c>
      <c r="E175" s="60" t="s">
        <v>620</v>
      </c>
      <c r="F175" s="59">
        <v>1940</v>
      </c>
      <c r="G175" s="61">
        <v>0.06542824074074077</v>
      </c>
      <c r="H175" s="73">
        <f t="shared" si="23"/>
        <v>2.830355563417653</v>
      </c>
      <c r="I175" s="74">
        <f t="shared" si="24"/>
        <v>0.002044632523148149</v>
      </c>
      <c r="J175" s="75">
        <f t="shared" si="25"/>
        <v>70</v>
      </c>
      <c r="K175" s="76">
        <v>4.016</v>
      </c>
      <c r="L175" s="77">
        <f t="shared" si="26"/>
        <v>0.7047698116079814</v>
      </c>
      <c r="M175" s="76">
        <f t="shared" si="22"/>
        <v>173</v>
      </c>
    </row>
    <row r="176" spans="1:13" ht="15" thickBot="1">
      <c r="A176" s="62">
        <v>6</v>
      </c>
      <c r="B176" s="63">
        <v>242</v>
      </c>
      <c r="C176" s="64" t="s">
        <v>725</v>
      </c>
      <c r="D176" s="64" t="s">
        <v>555</v>
      </c>
      <c r="E176" s="65" t="s">
        <v>615</v>
      </c>
      <c r="F176" s="64">
        <v>1981</v>
      </c>
      <c r="G176" s="66">
        <v>0.06163194444444442</v>
      </c>
      <c r="H176" s="73">
        <f t="shared" si="23"/>
        <v>3.004694835680752</v>
      </c>
      <c r="I176" s="74">
        <f t="shared" si="24"/>
        <v>0.0019259982638888883</v>
      </c>
      <c r="J176" s="75">
        <f t="shared" si="25"/>
        <v>29</v>
      </c>
      <c r="K176" s="78">
        <v>4.28</v>
      </c>
      <c r="L176" s="77">
        <f t="shared" si="26"/>
        <v>0.702031503663727</v>
      </c>
      <c r="M176" s="76">
        <f t="shared" si="22"/>
        <v>174</v>
      </c>
    </row>
    <row r="177" spans="1:13" ht="14.25">
      <c r="A177" s="57">
        <v>19</v>
      </c>
      <c r="B177" s="58">
        <v>129</v>
      </c>
      <c r="C177" s="59" t="s">
        <v>649</v>
      </c>
      <c r="D177" s="59" t="s">
        <v>557</v>
      </c>
      <c r="E177" s="60" t="s">
        <v>584</v>
      </c>
      <c r="F177" s="59">
        <v>1958</v>
      </c>
      <c r="G177" s="61">
        <v>0.05900462962962966</v>
      </c>
      <c r="H177" s="73">
        <f t="shared" si="23"/>
        <v>3.1384856806590804</v>
      </c>
      <c r="I177" s="74">
        <f t="shared" si="24"/>
        <v>0.001843894675925927</v>
      </c>
      <c r="J177" s="75">
        <f t="shared" si="25"/>
        <v>52</v>
      </c>
      <c r="K177" s="76">
        <v>4.571</v>
      </c>
      <c r="L177" s="77">
        <f t="shared" si="26"/>
        <v>0.6866081121546884</v>
      </c>
      <c r="M177" s="76">
        <f t="shared" si="22"/>
        <v>175</v>
      </c>
    </row>
    <row r="178" spans="1:13" ht="14.25">
      <c r="A178" s="57">
        <v>20</v>
      </c>
      <c r="B178" s="58">
        <v>127</v>
      </c>
      <c r="C178" s="59" t="s">
        <v>650</v>
      </c>
      <c r="D178" s="59" t="s">
        <v>542</v>
      </c>
      <c r="E178" s="60" t="s">
        <v>651</v>
      </c>
      <c r="F178" s="59">
        <v>1958</v>
      </c>
      <c r="G178" s="61">
        <v>0.05925925925925929</v>
      </c>
      <c r="H178" s="73">
        <f t="shared" si="23"/>
        <v>3.1249999999999987</v>
      </c>
      <c r="I178" s="74">
        <f t="shared" si="24"/>
        <v>0.0018518518518518526</v>
      </c>
      <c r="J178" s="75">
        <f t="shared" si="25"/>
        <v>52</v>
      </c>
      <c r="K178" s="76">
        <v>4.571</v>
      </c>
      <c r="L178" s="77">
        <f t="shared" si="26"/>
        <v>0.6836578429227738</v>
      </c>
      <c r="M178" s="76">
        <f t="shared" si="22"/>
        <v>176</v>
      </c>
    </row>
    <row r="179" spans="1:13" ht="14.25">
      <c r="A179" s="57">
        <v>16</v>
      </c>
      <c r="B179" s="58">
        <v>174</v>
      </c>
      <c r="C179" s="59" t="s">
        <v>469</v>
      </c>
      <c r="D179" s="59" t="s">
        <v>557</v>
      </c>
      <c r="E179" s="60" t="s">
        <v>558</v>
      </c>
      <c r="F179" s="59">
        <v>1949</v>
      </c>
      <c r="G179" s="61">
        <v>0.06186342592592592</v>
      </c>
      <c r="H179" s="73">
        <f t="shared" si="23"/>
        <v>2.9934518241347052</v>
      </c>
      <c r="I179" s="74">
        <f t="shared" si="24"/>
        <v>0.0019332320601851852</v>
      </c>
      <c r="J179" s="75">
        <f t="shared" si="25"/>
        <v>61</v>
      </c>
      <c r="K179" s="76">
        <v>4.384</v>
      </c>
      <c r="L179" s="77">
        <f t="shared" si="26"/>
        <v>0.6828129160891206</v>
      </c>
      <c r="M179" s="76">
        <f t="shared" si="22"/>
        <v>177</v>
      </c>
    </row>
    <row r="180" spans="1:13" ht="14.25">
      <c r="A180" s="57">
        <v>12</v>
      </c>
      <c r="B180" s="58">
        <v>262</v>
      </c>
      <c r="C180" s="59" t="s">
        <v>742</v>
      </c>
      <c r="D180" s="59" t="s">
        <v>545</v>
      </c>
      <c r="E180" s="60" t="s">
        <v>546</v>
      </c>
      <c r="F180" s="59">
        <v>1966</v>
      </c>
      <c r="G180" s="61">
        <v>0.06577546296296294</v>
      </c>
      <c r="H180" s="73">
        <f t="shared" si="23"/>
        <v>2.8154143938060896</v>
      </c>
      <c r="I180" s="74">
        <f t="shared" si="24"/>
        <v>0.0020554832175925914</v>
      </c>
      <c r="J180" s="75">
        <f t="shared" si="25"/>
        <v>44</v>
      </c>
      <c r="K180" s="78">
        <v>4.127</v>
      </c>
      <c r="L180" s="77">
        <f t="shared" si="26"/>
        <v>0.6821939408301647</v>
      </c>
      <c r="M180" s="76">
        <f t="shared" si="22"/>
        <v>178</v>
      </c>
    </row>
    <row r="181" spans="1:13" ht="14.25">
      <c r="A181" s="57">
        <v>26</v>
      </c>
      <c r="B181" s="58">
        <v>148</v>
      </c>
      <c r="C181" s="59" t="s">
        <v>681</v>
      </c>
      <c r="D181" s="59" t="s">
        <v>557</v>
      </c>
      <c r="E181" s="60" t="s">
        <v>584</v>
      </c>
      <c r="F181" s="59">
        <v>1955</v>
      </c>
      <c r="G181" s="61">
        <v>0.06043981481481481</v>
      </c>
      <c r="H181" s="73">
        <f t="shared" si="23"/>
        <v>3.0639601685178097</v>
      </c>
      <c r="I181" s="74">
        <f t="shared" si="24"/>
        <v>0.0018887442129629625</v>
      </c>
      <c r="J181" s="75">
        <f t="shared" si="25"/>
        <v>55</v>
      </c>
      <c r="K181" s="76">
        <v>4.52</v>
      </c>
      <c r="L181" s="77">
        <f t="shared" si="26"/>
        <v>0.6778672939198694</v>
      </c>
      <c r="M181" s="76">
        <f t="shared" si="22"/>
        <v>179</v>
      </c>
    </row>
    <row r="182" spans="1:13" ht="14.25">
      <c r="A182" s="57">
        <v>22</v>
      </c>
      <c r="B182" s="58">
        <v>133</v>
      </c>
      <c r="C182" s="59" t="s">
        <v>652</v>
      </c>
      <c r="D182" s="59" t="s">
        <v>557</v>
      </c>
      <c r="E182" s="60" t="s">
        <v>584</v>
      </c>
      <c r="F182" s="59">
        <v>1957</v>
      </c>
      <c r="G182" s="61">
        <v>0.06006944444444445</v>
      </c>
      <c r="H182" s="73">
        <f t="shared" si="23"/>
        <v>3.082851637764932</v>
      </c>
      <c r="I182" s="74">
        <f t="shared" si="24"/>
        <v>0.0018771701388888892</v>
      </c>
      <c r="J182" s="75">
        <f t="shared" si="25"/>
        <v>53</v>
      </c>
      <c r="K182" s="76">
        <v>4.557</v>
      </c>
      <c r="L182" s="77">
        <f t="shared" si="26"/>
        <v>0.676509027378743</v>
      </c>
      <c r="M182" s="76">
        <f t="shared" si="22"/>
        <v>180</v>
      </c>
    </row>
    <row r="183" spans="1:13" ht="14.25">
      <c r="A183" s="57">
        <v>21</v>
      </c>
      <c r="B183" s="58">
        <v>112</v>
      </c>
      <c r="C183" s="59" t="s">
        <v>426</v>
      </c>
      <c r="D183" s="59" t="s">
        <v>540</v>
      </c>
      <c r="E183" s="60" t="s">
        <v>567</v>
      </c>
      <c r="F183" s="59">
        <v>1960</v>
      </c>
      <c r="G183" s="61">
        <v>0.05951388888888892</v>
      </c>
      <c r="H183" s="73">
        <f t="shared" si="23"/>
        <v>3.1116297160637867</v>
      </c>
      <c r="I183" s="74">
        <f t="shared" si="24"/>
        <v>0.0018598090277777788</v>
      </c>
      <c r="J183" s="75">
        <f t="shared" si="25"/>
        <v>50</v>
      </c>
      <c r="K183" s="76">
        <v>4.601</v>
      </c>
      <c r="L183" s="77">
        <f t="shared" si="26"/>
        <v>0.6762942221394885</v>
      </c>
      <c r="M183" s="76">
        <f t="shared" si="22"/>
        <v>181</v>
      </c>
    </row>
    <row r="184" spans="1:13" ht="14.25">
      <c r="A184" s="57">
        <v>27</v>
      </c>
      <c r="B184" s="58">
        <v>141</v>
      </c>
      <c r="C184" s="59" t="s">
        <v>682</v>
      </c>
      <c r="D184" s="59" t="s">
        <v>557</v>
      </c>
      <c r="E184" s="60" t="s">
        <v>584</v>
      </c>
      <c r="F184" s="59">
        <v>1955</v>
      </c>
      <c r="G184" s="61">
        <v>0.060625</v>
      </c>
      <c r="H184" s="73">
        <f t="shared" si="23"/>
        <v>3.0546009927453226</v>
      </c>
      <c r="I184" s="74">
        <f t="shared" si="24"/>
        <v>0.00189453125</v>
      </c>
      <c r="J184" s="75">
        <f t="shared" si="25"/>
        <v>55</v>
      </c>
      <c r="K184" s="76">
        <v>4.52</v>
      </c>
      <c r="L184" s="77">
        <f t="shared" si="26"/>
        <v>0.6757966798109122</v>
      </c>
      <c r="M184" s="76">
        <f t="shared" si="22"/>
        <v>182</v>
      </c>
    </row>
    <row r="185" spans="1:13" ht="14.25">
      <c r="A185" s="57">
        <v>31</v>
      </c>
      <c r="B185" s="58">
        <v>94</v>
      </c>
      <c r="C185" s="59" t="s">
        <v>626</v>
      </c>
      <c r="D185" s="59" t="s">
        <v>557</v>
      </c>
      <c r="E185" s="60" t="s">
        <v>584</v>
      </c>
      <c r="F185" s="59">
        <v>1963</v>
      </c>
      <c r="G185" s="61">
        <v>0.05907407407407406</v>
      </c>
      <c r="H185" s="73">
        <f t="shared" si="23"/>
        <v>3.134796238244515</v>
      </c>
      <c r="I185" s="74">
        <f t="shared" si="24"/>
        <v>0.001846064814814814</v>
      </c>
      <c r="J185" s="75">
        <f t="shared" si="25"/>
        <v>47</v>
      </c>
      <c r="K185" s="76">
        <v>4.645</v>
      </c>
      <c r="L185" s="77">
        <f t="shared" si="26"/>
        <v>0.6748754011290667</v>
      </c>
      <c r="M185" s="76">
        <f t="shared" si="22"/>
        <v>183</v>
      </c>
    </row>
    <row r="186" spans="1:13" ht="14.25">
      <c r="A186" s="57">
        <v>32</v>
      </c>
      <c r="B186" s="58">
        <v>93</v>
      </c>
      <c r="C186" s="59" t="s">
        <v>627</v>
      </c>
      <c r="D186" s="59" t="s">
        <v>545</v>
      </c>
      <c r="E186" s="60" t="s">
        <v>546</v>
      </c>
      <c r="F186" s="59">
        <v>1963</v>
      </c>
      <c r="G186" s="61">
        <v>0.059085648148148096</v>
      </c>
      <c r="H186" s="73">
        <f t="shared" si="23"/>
        <v>3.1341821743388865</v>
      </c>
      <c r="I186" s="74">
        <f t="shared" si="24"/>
        <v>0.001846426504629628</v>
      </c>
      <c r="J186" s="75">
        <f t="shared" si="25"/>
        <v>47</v>
      </c>
      <c r="K186" s="76">
        <v>4.645</v>
      </c>
      <c r="L186" s="77">
        <f t="shared" si="26"/>
        <v>0.6747432022258099</v>
      </c>
      <c r="M186" s="76">
        <f t="shared" si="22"/>
        <v>184</v>
      </c>
    </row>
    <row r="187" spans="1:13" ht="14.25">
      <c r="A187" s="57">
        <v>16</v>
      </c>
      <c r="B187" s="58">
        <v>68</v>
      </c>
      <c r="C187" s="59" t="s">
        <v>376</v>
      </c>
      <c r="D187" s="59" t="s">
        <v>557</v>
      </c>
      <c r="E187" s="60" t="s">
        <v>558</v>
      </c>
      <c r="F187" s="59">
        <v>1969</v>
      </c>
      <c r="G187" s="61">
        <v>0.05800925528561629</v>
      </c>
      <c r="H187" s="73">
        <f t="shared" si="23"/>
        <v>3.1923386065447876</v>
      </c>
      <c r="I187" s="74">
        <f t="shared" si="24"/>
        <v>0.001812789227675509</v>
      </c>
      <c r="J187" s="75">
        <f t="shared" si="25"/>
        <v>41</v>
      </c>
      <c r="K187" s="76">
        <v>4.734</v>
      </c>
      <c r="L187" s="77">
        <f t="shared" si="26"/>
        <v>0.6743427559241207</v>
      </c>
      <c r="M187" s="76">
        <f t="shared" si="22"/>
        <v>185</v>
      </c>
    </row>
    <row r="188" spans="1:13" ht="15" thickBot="1">
      <c r="A188" s="62">
        <v>17</v>
      </c>
      <c r="B188" s="63">
        <v>170</v>
      </c>
      <c r="C188" s="64" t="s">
        <v>697</v>
      </c>
      <c r="D188" s="64" t="s">
        <v>540</v>
      </c>
      <c r="E188" s="65" t="s">
        <v>149</v>
      </c>
      <c r="F188" s="64">
        <v>1950</v>
      </c>
      <c r="G188" s="66">
        <v>0.062337962962962956</v>
      </c>
      <c r="H188" s="73">
        <f t="shared" si="23"/>
        <v>2.970664686223543</v>
      </c>
      <c r="I188" s="74">
        <f t="shared" si="24"/>
        <v>0.0019480613425925922</v>
      </c>
      <c r="J188" s="75">
        <f t="shared" si="25"/>
        <v>60</v>
      </c>
      <c r="K188" s="76">
        <v>4.407</v>
      </c>
      <c r="L188" s="77">
        <f t="shared" si="26"/>
        <v>0.6740786671712147</v>
      </c>
      <c r="M188" s="76">
        <f t="shared" si="22"/>
        <v>186</v>
      </c>
    </row>
    <row r="189" spans="1:13" ht="14.25">
      <c r="A189" s="57">
        <v>23</v>
      </c>
      <c r="B189" s="58">
        <v>134</v>
      </c>
      <c r="C189" s="59" t="s">
        <v>653</v>
      </c>
      <c r="D189" s="59" t="s">
        <v>557</v>
      </c>
      <c r="E189" s="60" t="s">
        <v>654</v>
      </c>
      <c r="F189" s="59">
        <v>1956</v>
      </c>
      <c r="G189" s="61">
        <v>0.060636574074074134</v>
      </c>
      <c r="H189" s="73">
        <f t="shared" si="23"/>
        <v>3.0540179423554084</v>
      </c>
      <c r="I189" s="74">
        <f t="shared" si="24"/>
        <v>0.0018948929398148165</v>
      </c>
      <c r="J189" s="75">
        <f t="shared" si="25"/>
        <v>54</v>
      </c>
      <c r="K189" s="76">
        <v>4.542</v>
      </c>
      <c r="L189" s="77">
        <f t="shared" si="26"/>
        <v>0.6723949674934849</v>
      </c>
      <c r="M189" s="76">
        <f t="shared" si="22"/>
        <v>187</v>
      </c>
    </row>
    <row r="190" spans="1:13" ht="14.25">
      <c r="A190" s="57">
        <v>3</v>
      </c>
      <c r="B190" s="58">
        <v>280</v>
      </c>
      <c r="C190" s="59" t="s">
        <v>749</v>
      </c>
      <c r="D190" s="59" t="s">
        <v>557</v>
      </c>
      <c r="E190" s="60" t="s">
        <v>584</v>
      </c>
      <c r="F190" s="59">
        <v>1952</v>
      </c>
      <c r="G190" s="61">
        <v>0.07196759259259261</v>
      </c>
      <c r="H190" s="73">
        <f t="shared" si="23"/>
        <v>2.573174654229655</v>
      </c>
      <c r="I190" s="74">
        <f t="shared" si="24"/>
        <v>0.002248987268518519</v>
      </c>
      <c r="J190" s="75">
        <f t="shared" si="25"/>
        <v>58</v>
      </c>
      <c r="K190" s="76">
        <v>3.918</v>
      </c>
      <c r="L190" s="77">
        <f t="shared" si="26"/>
        <v>0.6567571858677017</v>
      </c>
      <c r="M190" s="76">
        <f t="shared" si="22"/>
        <v>188</v>
      </c>
    </row>
    <row r="191" spans="1:13" ht="14.25">
      <c r="A191" s="57">
        <v>24</v>
      </c>
      <c r="B191" s="58">
        <v>135</v>
      </c>
      <c r="C191" s="59" t="s">
        <v>655</v>
      </c>
      <c r="D191" s="59" t="s">
        <v>557</v>
      </c>
      <c r="E191" s="60" t="s">
        <v>558</v>
      </c>
      <c r="F191" s="59">
        <v>1956</v>
      </c>
      <c r="G191" s="61">
        <v>0.06240740740740741</v>
      </c>
      <c r="H191" s="73">
        <f t="shared" si="23"/>
        <v>2.9673590504451037</v>
      </c>
      <c r="I191" s="74">
        <f t="shared" si="24"/>
        <v>0.0019502314814814816</v>
      </c>
      <c r="J191" s="75">
        <f t="shared" si="25"/>
        <v>54</v>
      </c>
      <c r="K191" s="76">
        <v>4.542</v>
      </c>
      <c r="L191" s="77">
        <f t="shared" si="26"/>
        <v>0.6533155108861963</v>
      </c>
      <c r="M191" s="76">
        <f t="shared" si="22"/>
        <v>189</v>
      </c>
    </row>
    <row r="192" spans="1:13" ht="14.25">
      <c r="A192" s="57">
        <v>15</v>
      </c>
      <c r="B192" s="58">
        <v>200</v>
      </c>
      <c r="C192" s="59" t="s">
        <v>222</v>
      </c>
      <c r="D192" s="59" t="s">
        <v>540</v>
      </c>
      <c r="E192" s="60" t="s">
        <v>149</v>
      </c>
      <c r="F192" s="59">
        <v>1942</v>
      </c>
      <c r="G192" s="61">
        <v>0.06936342592592587</v>
      </c>
      <c r="H192" s="73">
        <f t="shared" si="23"/>
        <v>2.6697814116469236</v>
      </c>
      <c r="I192" s="74">
        <f t="shared" si="24"/>
        <v>0.0021676070601851834</v>
      </c>
      <c r="J192" s="75">
        <f t="shared" si="25"/>
        <v>68</v>
      </c>
      <c r="K192" s="76">
        <v>4.12</v>
      </c>
      <c r="L192" s="77">
        <f t="shared" si="26"/>
        <v>0.6480051970016805</v>
      </c>
      <c r="M192" s="76">
        <f t="shared" si="22"/>
        <v>190</v>
      </c>
    </row>
    <row r="193" spans="1:13" ht="14.25">
      <c r="A193" s="57">
        <v>25</v>
      </c>
      <c r="B193" s="58">
        <v>120</v>
      </c>
      <c r="C193" s="59" t="s">
        <v>656</v>
      </c>
      <c r="D193" s="59" t="s">
        <v>557</v>
      </c>
      <c r="E193" s="60" t="s">
        <v>582</v>
      </c>
      <c r="F193" s="59">
        <v>1959</v>
      </c>
      <c r="G193" s="61">
        <v>0.06297453703703709</v>
      </c>
      <c r="H193" s="73">
        <f t="shared" si="23"/>
        <v>2.940635912516079</v>
      </c>
      <c r="I193" s="74">
        <f t="shared" si="24"/>
        <v>0.001967954282407409</v>
      </c>
      <c r="J193" s="75">
        <f t="shared" si="25"/>
        <v>51</v>
      </c>
      <c r="K193" s="76">
        <v>4.586</v>
      </c>
      <c r="L193" s="77">
        <f t="shared" si="26"/>
        <v>0.6412202164230438</v>
      </c>
      <c r="M193" s="76">
        <f t="shared" si="22"/>
        <v>191</v>
      </c>
    </row>
    <row r="194" spans="1:13" ht="14.25">
      <c r="A194" s="57">
        <v>26</v>
      </c>
      <c r="B194" s="58">
        <v>122</v>
      </c>
      <c r="C194" s="59" t="s">
        <v>657</v>
      </c>
      <c r="D194" s="59" t="s">
        <v>542</v>
      </c>
      <c r="E194" s="60" t="s">
        <v>643</v>
      </c>
      <c r="F194" s="59">
        <v>1959</v>
      </c>
      <c r="G194" s="61">
        <v>0.06438657407407405</v>
      </c>
      <c r="H194" s="73">
        <f t="shared" si="23"/>
        <v>2.8761459644076948</v>
      </c>
      <c r="I194" s="74">
        <f t="shared" si="24"/>
        <v>0.002012080439814814</v>
      </c>
      <c r="J194" s="75">
        <f t="shared" si="25"/>
        <v>51</v>
      </c>
      <c r="K194" s="76">
        <v>4.586</v>
      </c>
      <c r="L194" s="77">
        <f t="shared" si="26"/>
        <v>0.6271578640226111</v>
      </c>
      <c r="M194" s="76">
        <f t="shared" si="22"/>
        <v>192</v>
      </c>
    </row>
    <row r="195" spans="1:13" ht="15" thickBot="1">
      <c r="A195" s="62">
        <v>28</v>
      </c>
      <c r="B195" s="63">
        <v>162</v>
      </c>
      <c r="C195" s="64" t="s">
        <v>683</v>
      </c>
      <c r="D195" s="64" t="s">
        <v>542</v>
      </c>
      <c r="E195" s="65" t="s">
        <v>643</v>
      </c>
      <c r="F195" s="64">
        <v>1952</v>
      </c>
      <c r="G195" s="66">
        <v>0.06637731481481485</v>
      </c>
      <c r="H195" s="73">
        <f aca="true" t="shared" si="27" ref="H195:H202">(16000/(G195*1440))/60</f>
        <v>2.789886660854401</v>
      </c>
      <c r="I195" s="74">
        <f aca="true" t="shared" si="28" ref="I195:I202">500/((16000/(G195*1440)))/1440</f>
        <v>0.002074291087962964</v>
      </c>
      <c r="J195" s="75">
        <f aca="true" t="shared" si="29" ref="J195:J202">2010-F195</f>
        <v>58</v>
      </c>
      <c r="K195" s="76">
        <v>4.453</v>
      </c>
      <c r="L195" s="77">
        <f aca="true" t="shared" si="30" ref="L195:L202">H195/K195</f>
        <v>0.6265184506746914</v>
      </c>
      <c r="M195" s="76">
        <f t="shared" si="22"/>
        <v>193</v>
      </c>
    </row>
    <row r="196" spans="1:13" ht="14.25">
      <c r="A196" s="57">
        <v>17</v>
      </c>
      <c r="B196" s="58">
        <v>69</v>
      </c>
      <c r="C196" s="59" t="s">
        <v>583</v>
      </c>
      <c r="D196" s="59" t="s">
        <v>557</v>
      </c>
      <c r="E196" s="60" t="s">
        <v>584</v>
      </c>
      <c r="F196" s="59">
        <v>1969</v>
      </c>
      <c r="G196" s="61">
        <v>0.06254629629629627</v>
      </c>
      <c r="H196" s="73">
        <f t="shared" si="27"/>
        <v>2.9607698001480403</v>
      </c>
      <c r="I196" s="74">
        <f t="shared" si="28"/>
        <v>0.0019545717592592583</v>
      </c>
      <c r="J196" s="75">
        <f t="shared" si="29"/>
        <v>41</v>
      </c>
      <c r="K196" s="76">
        <v>4.734</v>
      </c>
      <c r="L196" s="77">
        <f t="shared" si="30"/>
        <v>0.6254266582484242</v>
      </c>
      <c r="M196" s="76">
        <f t="shared" si="22"/>
        <v>194</v>
      </c>
    </row>
    <row r="197" spans="1:13" ht="14.25">
      <c r="A197" s="57">
        <v>13</v>
      </c>
      <c r="B197" s="58">
        <v>44</v>
      </c>
      <c r="C197" s="59" t="s">
        <v>562</v>
      </c>
      <c r="D197" s="59" t="s">
        <v>563</v>
      </c>
      <c r="E197" s="60" t="s">
        <v>564</v>
      </c>
      <c r="F197" s="59">
        <v>1980</v>
      </c>
      <c r="G197" s="61">
        <v>0.0617361111111111</v>
      </c>
      <c r="H197" s="73">
        <f t="shared" si="27"/>
        <v>2.9996250468691414</v>
      </c>
      <c r="I197" s="74">
        <f t="shared" si="28"/>
        <v>0.001929253472222222</v>
      </c>
      <c r="J197" s="75">
        <f t="shared" si="29"/>
        <v>30</v>
      </c>
      <c r="K197" s="76">
        <v>4.856</v>
      </c>
      <c r="L197" s="77">
        <f t="shared" si="30"/>
        <v>0.6177152073453751</v>
      </c>
      <c r="M197" s="76">
        <f aca="true" t="shared" si="31" ref="M197:M202">M196+1</f>
        <v>195</v>
      </c>
    </row>
    <row r="198" spans="1:13" ht="15" thickBot="1">
      <c r="A198" s="62">
        <v>8</v>
      </c>
      <c r="B198" s="63">
        <v>213</v>
      </c>
      <c r="C198" s="64" t="s">
        <v>717</v>
      </c>
      <c r="D198" s="64" t="s">
        <v>542</v>
      </c>
      <c r="E198" s="65" t="s">
        <v>620</v>
      </c>
      <c r="F198" s="64">
        <v>1937</v>
      </c>
      <c r="G198" s="66">
        <v>0.07885416666666661</v>
      </c>
      <c r="H198" s="73">
        <f t="shared" si="27"/>
        <v>2.3484514897989155</v>
      </c>
      <c r="I198" s="74">
        <f t="shared" si="28"/>
        <v>0.0024641927083333317</v>
      </c>
      <c r="J198" s="75">
        <f t="shared" si="29"/>
        <v>73</v>
      </c>
      <c r="K198" s="76">
        <v>3.857</v>
      </c>
      <c r="L198" s="77">
        <f t="shared" si="30"/>
        <v>0.6088803447754513</v>
      </c>
      <c r="M198" s="76">
        <f t="shared" si="31"/>
        <v>196</v>
      </c>
    </row>
    <row r="199" spans="1:13" ht="14.25">
      <c r="A199" s="57">
        <v>33</v>
      </c>
      <c r="B199" s="58">
        <v>76</v>
      </c>
      <c r="C199" s="59" t="s">
        <v>628</v>
      </c>
      <c r="D199" s="59" t="s">
        <v>540</v>
      </c>
      <c r="E199" s="60" t="s">
        <v>629</v>
      </c>
      <c r="F199" s="59">
        <v>1967</v>
      </c>
      <c r="G199" s="61">
        <v>0.06567129629629631</v>
      </c>
      <c r="H199" s="73">
        <f t="shared" si="27"/>
        <v>2.819880155093408</v>
      </c>
      <c r="I199" s="74">
        <f t="shared" si="28"/>
        <v>0.0020522280092592597</v>
      </c>
      <c r="J199" s="75">
        <f t="shared" si="29"/>
        <v>43</v>
      </c>
      <c r="K199" s="76">
        <v>4.705</v>
      </c>
      <c r="L199" s="77">
        <f t="shared" si="30"/>
        <v>0.5993369086277168</v>
      </c>
      <c r="M199" s="76">
        <f t="shared" si="31"/>
        <v>197</v>
      </c>
    </row>
    <row r="200" spans="1:13" ht="15" thickBot="1">
      <c r="A200" s="62">
        <v>29</v>
      </c>
      <c r="B200" s="63">
        <v>153</v>
      </c>
      <c r="C200" s="64" t="s">
        <v>684</v>
      </c>
      <c r="D200" s="64" t="s">
        <v>557</v>
      </c>
      <c r="E200" s="65" t="s">
        <v>584</v>
      </c>
      <c r="F200" s="64">
        <v>1954</v>
      </c>
      <c r="G200" s="66">
        <v>0.06880787037037034</v>
      </c>
      <c r="H200" s="73">
        <f t="shared" si="27"/>
        <v>2.6913372582001696</v>
      </c>
      <c r="I200" s="74">
        <f t="shared" si="28"/>
        <v>0.002150245949074073</v>
      </c>
      <c r="J200" s="75">
        <f t="shared" si="29"/>
        <v>56</v>
      </c>
      <c r="K200" s="76">
        <v>4.497</v>
      </c>
      <c r="L200" s="77">
        <f t="shared" si="30"/>
        <v>0.5984739288859616</v>
      </c>
      <c r="M200" s="76">
        <f t="shared" si="31"/>
        <v>198</v>
      </c>
    </row>
    <row r="201" spans="1:13" ht="14.25">
      <c r="A201" s="57">
        <v>18</v>
      </c>
      <c r="B201" s="58">
        <v>179</v>
      </c>
      <c r="C201" s="59" t="s">
        <v>698</v>
      </c>
      <c r="D201" s="59" t="s">
        <v>557</v>
      </c>
      <c r="E201" s="60" t="s">
        <v>584</v>
      </c>
      <c r="F201" s="59">
        <v>1948</v>
      </c>
      <c r="G201" s="61">
        <v>0.07344907407407403</v>
      </c>
      <c r="H201" s="73">
        <f t="shared" si="27"/>
        <v>2.5212732429877107</v>
      </c>
      <c r="I201" s="74">
        <f t="shared" si="28"/>
        <v>0.002295283564814813</v>
      </c>
      <c r="J201" s="75">
        <f t="shared" si="29"/>
        <v>62</v>
      </c>
      <c r="K201" s="76">
        <v>4.361</v>
      </c>
      <c r="L201" s="77">
        <f t="shared" si="30"/>
        <v>0.5781410784195622</v>
      </c>
      <c r="M201" s="76">
        <f t="shared" si="31"/>
        <v>199</v>
      </c>
    </row>
    <row r="202" spans="1:13" ht="15" thickBot="1">
      <c r="A202" s="62">
        <v>18</v>
      </c>
      <c r="B202" s="63">
        <v>62</v>
      </c>
      <c r="C202" s="64" t="s">
        <v>585</v>
      </c>
      <c r="D202" s="64" t="s">
        <v>540</v>
      </c>
      <c r="E202" s="65" t="s">
        <v>149</v>
      </c>
      <c r="F202" s="64">
        <v>1971</v>
      </c>
      <c r="G202" s="66">
        <v>0.06807870370370372</v>
      </c>
      <c r="H202" s="73">
        <f t="shared" si="27"/>
        <v>2.7201632097925867</v>
      </c>
      <c r="I202" s="74">
        <f t="shared" si="28"/>
        <v>0.0021274594907407414</v>
      </c>
      <c r="J202" s="75">
        <f t="shared" si="29"/>
        <v>39</v>
      </c>
      <c r="K202" s="76">
        <v>4.762</v>
      </c>
      <c r="L202" s="77">
        <f t="shared" si="30"/>
        <v>0.5712228495994512</v>
      </c>
      <c r="M202" s="76">
        <f t="shared" si="31"/>
        <v>200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Cushion</dc:creator>
  <cp:keywords/>
  <dc:description/>
  <cp:lastModifiedBy>Romana Cermak</cp:lastModifiedBy>
  <cp:lastPrinted>2010-11-08T05:38:10Z</cp:lastPrinted>
  <dcterms:created xsi:type="dcterms:W3CDTF">2006-09-09T02:49:42Z</dcterms:created>
  <dcterms:modified xsi:type="dcterms:W3CDTF">2010-11-10T07:06:12Z</dcterms:modified>
  <cp:category/>
  <cp:version/>
  <cp:contentType/>
  <cp:contentStatus/>
</cp:coreProperties>
</file>